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/>
  <xr:revisionPtr revIDLastSave="0" documentId="13_ncr:1_{768610C5-6220-410E-8917-39CD5B32CCED}" xr6:coauthVersionLast="46" xr6:coauthVersionMax="46" xr10:uidLastSave="{00000000-0000-0000-0000-000000000000}"/>
  <bookViews>
    <workbookView xWindow="45" yWindow="390" windowWidth="20445" windowHeight="10920" tabRatio="821" activeTab="7" xr2:uid="{00000000-000D-0000-FFFF-FFFF00000000}"/>
  </bookViews>
  <sheets>
    <sheet name="Popolazione e famiglie" sheetId="3" r:id="rId1"/>
    <sheet name="Demografia su scala" sheetId="7" r:id="rId2"/>
    <sheet name="Benessere economico" sheetId="4" r:id="rId3"/>
    <sheet name="Mercato del lavoro" sheetId="5" r:id="rId4"/>
    <sheet name="Mobilità locale" sheetId="2" r:id="rId5"/>
    <sheet name="Porto e aeroporto" sheetId="9" r:id="rId6"/>
    <sheet name="Turismo" sheetId="1" r:id="rId7"/>
    <sheet name="Cultura" sheetId="11" r:id="rId8"/>
  </sheets>
  <definedNames>
    <definedName name="_xlnm._FilterDatabase" localSheetId="3" hidden="1">'Benessere economico'!#REF!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7" l="1"/>
  <c r="E3" i="7"/>
  <c r="E4" i="7"/>
  <c r="E5" i="7"/>
  <c r="E6" i="7"/>
  <c r="E7" i="7"/>
  <c r="E8" i="7"/>
  <c r="E9" i="7"/>
  <c r="E10" i="7"/>
  <c r="E2" i="7"/>
  <c r="F2" i="7"/>
  <c r="F10" i="7"/>
  <c r="F9" i="7"/>
  <c r="F8" i="7"/>
  <c r="F7" i="7"/>
  <c r="F5" i="7"/>
  <c r="F4" i="7"/>
  <c r="F3" i="7"/>
  <c r="H12" i="4" l="1"/>
  <c r="H13" i="4"/>
  <c r="H14" i="4"/>
  <c r="H15" i="4"/>
  <c r="H16" i="4"/>
  <c r="H17" i="4"/>
  <c r="H11" i="4"/>
</calcChain>
</file>

<file path=xl/sharedStrings.xml><?xml version="1.0" encoding="utf-8"?>
<sst xmlns="http://schemas.openxmlformats.org/spreadsheetml/2006/main" count="632" uniqueCount="239">
  <si>
    <t>INDICATORE</t>
  </si>
  <si>
    <t>DEFINIZIONE INDICATORE</t>
  </si>
  <si>
    <t>FONTE</t>
  </si>
  <si>
    <t>Arrivi italiani</t>
  </si>
  <si>
    <t>Pugliapromozione</t>
  </si>
  <si>
    <t>Presenze italiani</t>
  </si>
  <si>
    <t>Arrivi stranieri</t>
  </si>
  <si>
    <t>Presenze stranieri</t>
  </si>
  <si>
    <t>Arrivi totali</t>
  </si>
  <si>
    <t>Presenze totali</t>
  </si>
  <si>
    <t>Istat, Esercizi ricettivi</t>
  </si>
  <si>
    <t>Comune</t>
  </si>
  <si>
    <t>Provincia</t>
  </si>
  <si>
    <t>arrivi</t>
  </si>
  <si>
    <t>presenze</t>
  </si>
  <si>
    <t>totale esercizi ricettivi</t>
  </si>
  <si>
    <t>esercizi alberghieri</t>
  </si>
  <si>
    <t>alberghi di 5 stelle, 5 stelle lusso e 4 stelle</t>
  </si>
  <si>
    <t>alberghi di 3 stelle e residenze turistico alberghiere</t>
  </si>
  <si>
    <t>alberghi di 2 stelle e alberghi di 1 stella</t>
  </si>
  <si>
    <t>esercizi extra-alberghieri</t>
  </si>
  <si>
    <t>campeggi e villaggi turistici</t>
  </si>
  <si>
    <t>alloggi in affitto gestiti in forma imprenditoriale</t>
  </si>
  <si>
    <t>agriturismi</t>
  </si>
  <si>
    <t>bed and breakfast</t>
  </si>
  <si>
    <t>..</t>
  </si>
  <si>
    <t>TERRITORIO</t>
  </si>
  <si>
    <t>n. clienti italiani ospitati negli esercizi ricettivi</t>
  </si>
  <si>
    <t>n. notti trascorse dai clienti italiani negli esercizi ricettivi</t>
  </si>
  <si>
    <t>n. clienti stranieri ospitati negli esercizi ricettivi</t>
  </si>
  <si>
    <t>n. notti trascorse dai clienti stranieri negli esercizi ricettivi</t>
  </si>
  <si>
    <t>n. clienti, italiani e stranieri, ospitati negli esercizi ricettivi</t>
  </si>
  <si>
    <t>n. notti trascorse dai clienti, italiani e stranieri, negli esercizi ricettivi</t>
  </si>
  <si>
    <t>n. alberghi, campeggi, villaggi turistici, alloggi in affitto, agriturismi, b&amp;b</t>
  </si>
  <si>
    <t>Istat, Unità locali e addetti</t>
  </si>
  <si>
    <t>n. addetti delle unità locali delle imprese attive (valori medi annui)</t>
  </si>
  <si>
    <t>…</t>
  </si>
  <si>
    <t>Istat, Musei ed istituzioni similari</t>
  </si>
  <si>
    <t>n. di istititui museali o similari</t>
  </si>
  <si>
    <t>n. di visitatori a istituti museali o similari</t>
  </si>
  <si>
    <t>Istituti museali</t>
  </si>
  <si>
    <t>Visitatori ad istituti museali</t>
  </si>
  <si>
    <t>Addetti attività di biblioteche, archivi, musei ed altre</t>
  </si>
  <si>
    <t>Addetti attività creative, artistiche e di intrattenimento</t>
  </si>
  <si>
    <t>Addetti attività sportive, di intrattenimento e di divertimento</t>
  </si>
  <si>
    <t>Addetti agenzie di viaggio, tour operator, di prenotazione e attività connesse</t>
  </si>
  <si>
    <t>Addetti servizi alloggio e ristorazione</t>
  </si>
  <si>
    <t>Esercizi ricettivi</t>
  </si>
  <si>
    <t>Istat, Amisuradicomune</t>
  </si>
  <si>
    <t>Biblioteche</t>
  </si>
  <si>
    <t>Biblioteche registrate nell'Anagrafe nazionale delle bibilioteche (Biblioteche per 100 mila ab.)</t>
  </si>
  <si>
    <t>Openbilanci.it</t>
  </si>
  <si>
    <t>Spese comunali per turismo e promozione territoriale</t>
  </si>
  <si>
    <t>Spese procapite per il turismo e la promozione del territorio (bilancio consuntivo, valori nominali)</t>
  </si>
  <si>
    <t>Spese procapite per la promozione di attività culturali, per la costruzione e manutenzione di teatri, biblioteche, musei (bilancio consuntivo, valori nominali)</t>
  </si>
  <si>
    <t>Spese comunali per attività ed infrastrutture culturali</t>
  </si>
  <si>
    <t>Comune di Bari</t>
  </si>
  <si>
    <t>Comune di Lecce</t>
  </si>
  <si>
    <t>Comune di Taranto</t>
  </si>
  <si>
    <t>n. passeggeri traghetti + n. passeggeri crociere</t>
  </si>
  <si>
    <t>n. passeggeri traghetti</t>
  </si>
  <si>
    <t>Passeggeri portuali per traghetti</t>
  </si>
  <si>
    <t>Passeggeri portuali per crociere</t>
  </si>
  <si>
    <t>Traffico portuale merci</t>
  </si>
  <si>
    <t>Porto di Brindisi</t>
  </si>
  <si>
    <t>totale movimento merci in ingresso ed in uscita (in migliaia di tonnellate)</t>
  </si>
  <si>
    <t>n. passeggeri del traffico crocieristico</t>
  </si>
  <si>
    <t>Assoporti</t>
  </si>
  <si>
    <t>Aeroporto di Brindisi</t>
  </si>
  <si>
    <t>Assaeroporti</t>
  </si>
  <si>
    <t>Movimenti aerei</t>
  </si>
  <si>
    <t>Quantità del traffico merci in arrivo/partenza (in tonnellate)</t>
  </si>
  <si>
    <t>N. passeggeri in arrivo/partenza, inclusi i transiti diretti</t>
  </si>
  <si>
    <t>N. aeromobili in arrivo/partenza</t>
  </si>
  <si>
    <t>Passeggeri traffico aereo</t>
  </si>
  <si>
    <t>Movimentazione merci aeree</t>
  </si>
  <si>
    <t>Passeggeri totali del porto</t>
  </si>
  <si>
    <t>N. autovetture circolanti per 1.000 abitanti</t>
  </si>
  <si>
    <t>Autovetture circolanti</t>
  </si>
  <si>
    <t>Motocicli circolanti</t>
  </si>
  <si>
    <t>N. motocicli circolanti per 1.000 abitanti</t>
  </si>
  <si>
    <t>N. veicoli circolanti per km2 di superficie urbanizzata</t>
  </si>
  <si>
    <t>Densità dei veicoli circolanti</t>
  </si>
  <si>
    <t>Autovetture circolanti ad alta emissione di Co2</t>
  </si>
  <si>
    <t>Elaborazioni su dati Aci, PRA</t>
  </si>
  <si>
    <t>Istat, Dati ambientali nelle città</t>
  </si>
  <si>
    <t>Disponibilità autobus e filobus</t>
  </si>
  <si>
    <t>Densità piste ciclabili</t>
  </si>
  <si>
    <t>km di piste ciclabili per 100 km2 di superficie territoriale</t>
  </si>
  <si>
    <t>N. autobus e filobus per 100 mila abitanti</t>
  </si>
  <si>
    <t>Aree pedonali</t>
  </si>
  <si>
    <t>m2 di aree pedonali per 100 abitanti</t>
  </si>
  <si>
    <t>N. passeggeri trasportati dai mezzi di trasporto pubblico in rapporto agli abitanti</t>
  </si>
  <si>
    <t>Passeggeri del trasporto pubblico locale (TPL)</t>
  </si>
  <si>
    <t>Reti urbane di TPL (posti-km)</t>
  </si>
  <si>
    <t>Istat, Incidenti, morti e feriti</t>
  </si>
  <si>
    <t>N. feriti da incidenti stradali (valori assoluti)</t>
  </si>
  <si>
    <t>Feriti in incidenti stradali</t>
  </si>
  <si>
    <t>Morti in incidenti stradali</t>
  </si>
  <si>
    <t>N. morti in incidenti stradali (valori assoluti)</t>
  </si>
  <si>
    <t>N. incidenti stradali con lesioni alle persone (valori assoluti)</t>
  </si>
  <si>
    <t>Incidenti stradali con lesioni alle persone</t>
  </si>
  <si>
    <t>N. posti-km del TPL (ovvero la somma del n. dei posti disponibili per il n. dei km percorsi da ogni veicolo) per n. di abitanti</t>
  </si>
  <si>
    <t>Percentuale autovetture circolanti con standard di emissioni Euro 3 o inferiori</t>
  </si>
  <si>
    <t>Popolazione residente al 1° gennaio</t>
  </si>
  <si>
    <t>Popolazione residente</t>
  </si>
  <si>
    <t>Rapporto % della pop. con meno di 6 anni e il totale della pop. residente</t>
  </si>
  <si>
    <t>Rapporto % tra la pop. con 75 anni e più e il totale della pop. residente</t>
  </si>
  <si>
    <t>Popolazione residente in età prescolare (0-5 anni)</t>
  </si>
  <si>
    <t>Indice di vecchiaia (n. over 65 ogni 100 residenti di 0-14 anni)</t>
  </si>
  <si>
    <t>Demostat - 8milaCensus</t>
  </si>
  <si>
    <t xml:space="preserve">Numero medio di componenti per famiglia </t>
  </si>
  <si>
    <t>Indice di dipendenza anziani (n. over 65 ogni 100 residenti di 15-64 anni)</t>
  </si>
  <si>
    <t>Dimensione famigliare</t>
  </si>
  <si>
    <t>Rapporto % della pop. di 0-14 anni e totale della pop. residente</t>
  </si>
  <si>
    <t>Rapporto % della pop. con età superiore a 65 anni e totale della pop. residente</t>
  </si>
  <si>
    <t>Popolazione residente in età post-lavorativa (oltre 65 anni)</t>
  </si>
  <si>
    <t>Elaborazioni su dati Demostat</t>
  </si>
  <si>
    <t>Demostat</t>
  </si>
  <si>
    <t>Rapporto % tra la pop. con 65 anni e più e la pop. residente in età 15-64 anni</t>
  </si>
  <si>
    <t>Rapporto % tra la pop. con 65 anni e più e la pop. residente in età 0-14 anni</t>
  </si>
  <si>
    <t>Popolazione residente in età 0-14 anni</t>
  </si>
  <si>
    <t>Popolazione residente in età 15-35 anni</t>
  </si>
  <si>
    <t>Popolazione residente in età 36-64 anni</t>
  </si>
  <si>
    <t>Rapporto % della pop. di 15-35 anni e totale della pop. residente</t>
  </si>
  <si>
    <t>Rapporto % della pop. di 36-64 anni e totale della pop. residente</t>
  </si>
  <si>
    <t>Popolazione residente over 75 anni</t>
  </si>
  <si>
    <t>Rapporto tra il saldo migratorio e l'ammontare della pop. residente al 1° gennaio, per mille</t>
  </si>
  <si>
    <t>Tasso migratorio (per 1.000 residenti)</t>
  </si>
  <si>
    <t>Tasso di natalità (per 1.000 residenti)</t>
  </si>
  <si>
    <t>Tasso di mortalità (per 1.000 residenti)</t>
  </si>
  <si>
    <t>Rapporto tra il n. di nati vivi e l'ammontare della pop. residente al 1° gennaio, per mille</t>
  </si>
  <si>
    <t>Rapporto tra il n. di morti e l'ammontare della pop. residente al 1° gennaio, per mille</t>
  </si>
  <si>
    <t>Elaborazioni su dati Istat, Popolazione e famiglie</t>
  </si>
  <si>
    <t>Reddito medio per dichiarante (euro)</t>
  </si>
  <si>
    <t>Reddito medio per residente (euro)</t>
  </si>
  <si>
    <t>Percentuale dei dichiaranti</t>
  </si>
  <si>
    <t>Classe di reddito dei dichiaranti</t>
  </si>
  <si>
    <t>15.000-26.000 euro</t>
  </si>
  <si>
    <t>26.000-55.000 euro</t>
  </si>
  <si>
    <t>0-10.000 euro</t>
  </si>
  <si>
    <t>10.000-15.000 euro</t>
  </si>
  <si>
    <t>55.000-75.000 euro</t>
  </si>
  <si>
    <t>75.000-120.000 euro</t>
  </si>
  <si>
    <t>120.000 euro e più</t>
  </si>
  <si>
    <t>N. dichiaranti per classe</t>
  </si>
  <si>
    <t>Elaborazione su dati Istat, Reddito delle persone fisiche (IRPEF)</t>
  </si>
  <si>
    <t>Reddito medio della classe</t>
  </si>
  <si>
    <t>Reddito totale dichiarato</t>
  </si>
  <si>
    <t>Rapporto % tra reddito IRPEF complessivo e n. dichiaranti</t>
  </si>
  <si>
    <t>% dichiaranti della classe sui dichiaranti totali</t>
  </si>
  <si>
    <t>% del reddito della classe sul reddito totale</t>
  </si>
  <si>
    <t>Reddito lordo medio mensile</t>
  </si>
  <si>
    <t>N. dichiaranti e n. residenti (rapporto %)</t>
  </si>
  <si>
    <t>Istat, Lavoro e retribuzioni</t>
  </si>
  <si>
    <t>Tasso di occupazione 15 anni e oltre</t>
  </si>
  <si>
    <t>Tasso di NEET 15-29 anni</t>
  </si>
  <si>
    <t>Sofferenza economica</t>
  </si>
  <si>
    <t>Rapporto % tra dichiarazioni IRPEF inferiori a 10.000 euro e n. totale dichiarazioni</t>
  </si>
  <si>
    <t>Elaborazione su dati ISTAT, Reddito delle persone fisiche (IRPEF)</t>
  </si>
  <si>
    <t>Elaborazione su dati del Ministero degli Interni</t>
  </si>
  <si>
    <t>Famiglie sottoposte a sfratto (ogni 1.000 famiglie)</t>
  </si>
  <si>
    <t>Rapporto tra i provvedimenti emessi e il n. delle famiglie residenti x 1.000 famiglie</t>
  </si>
  <si>
    <t>Giovani (15-29 anni) che non sono iscritti a percorsi di studio o di formazione e non sono occupati (Per 100 residenti di 15-29 anni)</t>
  </si>
  <si>
    <t>Giovani (15-29 anni) che non hanno un'occupazione regolare ad ottobre e non seguono un percorso di studio (Per 100 residenti di 15-29 anni)</t>
  </si>
  <si>
    <t>Bambini presi in carico dai servizi comunali per l’infanzia (Per 100 residenti di 0-2 anni)</t>
  </si>
  <si>
    <t>Tasso bambini 0-2 anni che frequentano asili comunali</t>
  </si>
  <si>
    <t>Istat, dati e indicatori sulla popolazione di 15-34 anni in Italia</t>
  </si>
  <si>
    <t>Età media delle madri al parto</t>
  </si>
  <si>
    <t>Tasso di fecondità totale</t>
  </si>
  <si>
    <t>Numero medio di figli per donna in età feconda (14-50 anni)</t>
  </si>
  <si>
    <t>Somma dei prodotti tra le singole età feconde ed i relativi quozienti specifici di fecondità, rapportata al numero medio di figli per donna</t>
  </si>
  <si>
    <t>% dei dichiaranti IRPEF rispetto alla pop. Residente 31 dicembre</t>
  </si>
  <si>
    <t>Rapporto % tra reddito IRPEF complessivo e pop. Residente al 31 dicembre</t>
  </si>
  <si>
    <t>51.438 - 86.812 (59,3%)</t>
  </si>
  <si>
    <t>Percentuale redditi da pensione su totale dichiaranti</t>
  </si>
  <si>
    <t>Rapporto % tra dichiarazioni Redditi da pensione e n. totale dichiarazioni</t>
  </si>
  <si>
    <t>Elaborazione di Direzione SAS di Anpal Servizi su microdati RCFL Istat</t>
  </si>
  <si>
    <t>Regione Puglia</t>
  </si>
  <si>
    <t>Provincia Brindisi</t>
  </si>
  <si>
    <t>Comune di Brindisi</t>
  </si>
  <si>
    <t>Comune di Foggia</t>
  </si>
  <si>
    <t>Rapporto % tra famiglie mono-componente e totale delle famiglie residenti</t>
  </si>
  <si>
    <t>Famiglie mono-componente</t>
  </si>
  <si>
    <t>Famiglie mono-componente e bi-componente</t>
  </si>
  <si>
    <t>Rapporto % tra famiglie mono-componente e bi-componente e totale delle famiglie residenti</t>
  </si>
  <si>
    <t>Popolazione straniera (per 100 residenti)</t>
  </si>
  <si>
    <t>Rapporto tra pop. straniera residente e l'ammontare della pop. residente al 1° gennaio</t>
  </si>
  <si>
    <t>Mezzogiorno</t>
  </si>
  <si>
    <t>Italia</t>
  </si>
  <si>
    <t>Elaborazioni dell'Ufficio Statistica su dati Anagrafe Comunale</t>
  </si>
  <si>
    <t>Popolazione residente delegazione "Centro"</t>
  </si>
  <si>
    <t>Pop. Residente nella delegazione comunale "Centro" al 31 dicembre</t>
  </si>
  <si>
    <t>var % 2016-2017</t>
  </si>
  <si>
    <t>Centro</t>
  </si>
  <si>
    <t>Commenda</t>
  </si>
  <si>
    <t>Popolazione residente delegazione "Commenda"</t>
  </si>
  <si>
    <t>Pop. Residente nella delegazione comunale "Commenda" al 31 dicembre</t>
  </si>
  <si>
    <t>Cappuccini</t>
  </si>
  <si>
    <t>Sant'Elia</t>
  </si>
  <si>
    <t>Perrino</t>
  </si>
  <si>
    <t>Casale</t>
  </si>
  <si>
    <t>Paradiso</t>
  </si>
  <si>
    <t>Tuturano</t>
  </si>
  <si>
    <t>Popolazione residente delegazione "Cappuccini"</t>
  </si>
  <si>
    <t>Pop. Residente nella delegazione comunale "Cappuccini" al 31 dicembre</t>
  </si>
  <si>
    <t>Popolazione residente delegazione "Sant'Elia"</t>
  </si>
  <si>
    <t>Pop. Residente nella delegazione comunale "Sant'Elia" al 31 dicembre</t>
  </si>
  <si>
    <t>Popolazione residente delegazione "Perrino"</t>
  </si>
  <si>
    <t>Pop. Residente nella delegazione comunale "Perrino" al 31 dicembre</t>
  </si>
  <si>
    <t>Popolazione residente delegazione "Casale"</t>
  </si>
  <si>
    <t>Pop. Residente nella delegazione comunale "Casale" al 31 dicembre</t>
  </si>
  <si>
    <t>Popolazione residente delegazione "Paradiso"</t>
  </si>
  <si>
    <t>Pop. Residente nella delegazione comunale "Paradiso" al 31 dicembre</t>
  </si>
  <si>
    <t>Popolazione residente delegazione "Tuturano"</t>
  </si>
  <si>
    <t>Pop. Residente nella delegazione comunale "Tuturano" al 31 dicembre</t>
  </si>
  <si>
    <t>Pop. Residente del comune al 31 dicembre</t>
  </si>
  <si>
    <t>var % 2011-2017</t>
  </si>
  <si>
    <t>Pop 65+ ogni 100 ab. 0-14 anni (2017)</t>
  </si>
  <si>
    <t>Persone occupate in età 15 anni e più sulla popolazione nella corrispondente classe di età (%)</t>
  </si>
  <si>
    <t>Elaborazioni su dati Istat, Censimento Popolazioni</t>
  </si>
  <si>
    <t>Persone in cerca di occupazione in età 15-29 anni sulla popolazione nella corrispondente classe di età (%)</t>
  </si>
  <si>
    <t>Persone in cerca di occupazione in età 15 anni e più sulla popolazione nella corrispondente classe di età (%)</t>
  </si>
  <si>
    <t>Tasso di disoccupazione 15 anni e oltre</t>
  </si>
  <si>
    <t>Differenza tra tasso di occupazione maschile e femminile 15 anni e oltre</t>
  </si>
  <si>
    <t>Differenza assoluta fra tasso di occupazione maschile e tasso di occupazione femminile 15 anni e oltre (%)</t>
  </si>
  <si>
    <t>% residenti di 9 anni e oltre aventi un diploma di tecnico superiore ITS o titolo terziario di primo livello, o titolo terziario di secondo livello, o dottorato di ricerca/diploma accademico di formazione alla ricerca</t>
  </si>
  <si>
    <t>Elaborazioni dell'Ufficio Statistica comunale su dati Istat e Ufficio Anagrafe</t>
  </si>
  <si>
    <r>
      <rPr>
        <b/>
        <sz val="11"/>
        <color theme="1"/>
        <rFont val="Calibri"/>
        <family val="2"/>
        <scheme val="minor"/>
      </rPr>
      <t>Soglia di povertà assoluta</t>
    </r>
    <r>
      <rPr>
        <sz val="11"/>
        <color theme="1"/>
        <rFont val="Calibri"/>
        <family val="2"/>
        <scheme val="minor"/>
      </rPr>
      <t xml:space="preserve"> in un Grande Comune del Mezzogiorno per</t>
    </r>
    <r>
      <rPr>
        <b/>
        <sz val="11"/>
        <color theme="1"/>
        <rFont val="Calibri"/>
        <family val="2"/>
        <scheme val="minor"/>
      </rPr>
      <t xml:space="preserve"> una persona 18-59 anni che vive da sola</t>
    </r>
    <r>
      <rPr>
        <sz val="11"/>
        <color theme="1"/>
        <rFont val="Calibri"/>
        <family val="2"/>
        <scheme val="minor"/>
      </rPr>
      <t xml:space="preserve">: </t>
    </r>
    <r>
      <rPr>
        <u/>
        <sz val="11"/>
        <color theme="1"/>
        <rFont val="Calibri"/>
        <family val="2"/>
        <scheme val="minor"/>
      </rPr>
      <t>spesa netta mensile di 600€ (anno 2018)</t>
    </r>
  </si>
  <si>
    <r>
      <rPr>
        <b/>
        <sz val="11"/>
        <color theme="1"/>
        <rFont val="Calibri"/>
        <family val="2"/>
        <scheme val="minor"/>
      </rPr>
      <t>Soglia di povertà assoluta</t>
    </r>
    <r>
      <rPr>
        <sz val="11"/>
        <color theme="1"/>
        <rFont val="Calibri"/>
        <family val="2"/>
        <scheme val="minor"/>
      </rPr>
      <t xml:space="preserve"> in un Grande Comune del Mezzogiorno per </t>
    </r>
    <r>
      <rPr>
        <b/>
        <sz val="11"/>
        <color theme="1"/>
        <rFont val="Calibri"/>
        <family val="2"/>
        <scheme val="minor"/>
      </rPr>
      <t>due persone 18-59 anni e una di 11-17 anni</t>
    </r>
    <r>
      <rPr>
        <sz val="11"/>
        <color theme="1"/>
        <rFont val="Calibri"/>
        <family val="2"/>
        <scheme val="minor"/>
      </rPr>
      <t xml:space="preserve">: </t>
    </r>
    <r>
      <rPr>
        <u/>
        <sz val="11"/>
        <color theme="1"/>
        <rFont val="Calibri"/>
        <family val="2"/>
        <scheme val="minor"/>
      </rPr>
      <t>spesa netta mensile di 1.111€ (anno 2018)</t>
    </r>
  </si>
  <si>
    <t>Comune di Brindisi - dati 2018</t>
  </si>
  <si>
    <t>Pop. residente al 1° gen (Demostat)</t>
  </si>
  <si>
    <t>Differenza % 2014 su 2004</t>
  </si>
  <si>
    <t>Differenza % 2019 su 2014</t>
  </si>
  <si>
    <t>Elaborazione su dati del MEF</t>
  </si>
  <si>
    <t>Regione</t>
  </si>
  <si>
    <t>Tasso di disoccupazione giovanile (15-29 anni)</t>
  </si>
  <si>
    <t>Brindisi (provincia) - ISTAT, Esercizi ricettivi</t>
  </si>
  <si>
    <t>Tasso di persone con un titolo di studio almeno universitario o ITS (9 anni e oltre)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</si>
</sst>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&quot;€&quot;"/>
    <numFmt numFmtId="165" formatCode="0.0"/>
    <numFmt numFmtId="166" formatCode="#,##0.0"/>
    <numFmt numFmtId="167" formatCode="#,##0\ &quot;€&quot;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5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3" fontId="0" fillId="3" borderId="1" xfId="0" applyNumberFormat="1" applyFill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0" fillId="6" borderId="1" xfId="0" applyFill="1" applyBorder="1" applyAlignment="1">
      <alignment vertical="center" wrapText="1"/>
    </xf>
    <xf numFmtId="3" fontId="0" fillId="6" borderId="1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3" fontId="0" fillId="3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3" fontId="0" fillId="0" borderId="0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3" fillId="0" borderId="0" xfId="0" applyFont="1"/>
    <xf numFmtId="164" fontId="0" fillId="6" borderId="1" xfId="0" applyNumberForma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2" fontId="0" fillId="0" borderId="1" xfId="0" applyNumberFormat="1" applyFill="1" applyBorder="1" applyAlignment="1">
      <alignment horizontal="center" vertical="center"/>
    </xf>
    <xf numFmtId="165" fontId="0" fillId="0" borderId="1" xfId="0" applyNumberForma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4" fontId="0" fillId="0" borderId="0" xfId="0" applyNumberFormat="1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" fontId="0" fillId="7" borderId="1" xfId="0" applyNumberForma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66" fontId="0" fillId="7" borderId="1" xfId="0" applyNumberFormat="1" applyFont="1" applyFill="1" applyBorder="1" applyAlignment="1">
      <alignment horizontal="center" vertical="center"/>
    </xf>
    <xf numFmtId="166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/>
    </xf>
    <xf numFmtId="167" fontId="0" fillId="0" borderId="1" xfId="0" applyNumberFormat="1" applyFill="1" applyBorder="1" applyAlignment="1">
      <alignment horizontal="center" vertical="center"/>
    </xf>
    <xf numFmtId="167" fontId="0" fillId="0" borderId="1" xfId="0" applyNumberFormat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0" fontId="0" fillId="2" borderId="1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8" borderId="1" xfId="0" applyFill="1" applyBorder="1" applyAlignment="1">
      <alignment vertical="center"/>
    </xf>
    <xf numFmtId="0" fontId="0" fillId="8" borderId="1" xfId="0" applyFill="1" applyBorder="1" applyAlignment="1">
      <alignment vertical="center" wrapText="1"/>
    </xf>
    <xf numFmtId="166" fontId="0" fillId="8" borderId="1" xfId="0" applyNumberFormat="1" applyFill="1" applyBorder="1" applyAlignment="1">
      <alignment horizontal="center" vertical="center"/>
    </xf>
    <xf numFmtId="166" fontId="0" fillId="8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vertical="center" wrapText="1"/>
    </xf>
    <xf numFmtId="4" fontId="0" fillId="8" borderId="1" xfId="0" applyNumberFormat="1" applyFill="1" applyBorder="1" applyAlignment="1">
      <alignment horizontal="center" vertical="center"/>
    </xf>
    <xf numFmtId="0" fontId="0" fillId="8" borderId="1" xfId="0" applyFill="1" applyBorder="1" applyAlignment="1">
      <alignment horizontal="left" vertical="center" wrapText="1"/>
    </xf>
    <xf numFmtId="4" fontId="0" fillId="0" borderId="1" xfId="0" applyNumberFormat="1" applyBorder="1" applyAlignment="1">
      <alignment horizontal="left" vertical="center" wrapText="1"/>
    </xf>
    <xf numFmtId="167" fontId="0" fillId="2" borderId="1" xfId="0" applyNumberFormat="1" applyFill="1" applyBorder="1" applyAlignment="1">
      <alignment horizontal="center" vertical="center"/>
    </xf>
    <xf numFmtId="0" fontId="0" fillId="0" borderId="1" xfId="0" applyFill="1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3" fontId="0" fillId="0" borderId="0" xfId="0" applyNumberFormat="1" applyBorder="1" applyAlignment="1">
      <alignment horizontal="center" vertical="center"/>
    </xf>
    <xf numFmtId="10" fontId="0" fillId="0" borderId="0" xfId="0" applyNumberFormat="1" applyFill="1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0" fontId="0" fillId="9" borderId="1" xfId="0" applyFill="1" applyBorder="1" applyAlignment="1">
      <alignment vertical="center"/>
    </xf>
    <xf numFmtId="3" fontId="0" fillId="9" borderId="1" xfId="0" applyNumberFormat="1" applyFill="1" applyBorder="1" applyAlignment="1">
      <alignment horizontal="center" vertical="center"/>
    </xf>
    <xf numFmtId="10" fontId="0" fillId="9" borderId="1" xfId="0" applyNumberFormat="1" applyFill="1" applyBorder="1" applyAlignment="1">
      <alignment horizontal="center" vertical="center"/>
    </xf>
    <xf numFmtId="4" fontId="0" fillId="9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10" fontId="0" fillId="0" borderId="1" xfId="1" applyNumberFormat="1" applyFont="1" applyBorder="1" applyAlignment="1">
      <alignment horizontal="center"/>
    </xf>
    <xf numFmtId="0" fontId="0" fillId="10" borderId="1" xfId="0" applyFill="1" applyBorder="1"/>
    <xf numFmtId="10" fontId="0" fillId="10" borderId="1" xfId="1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4" fontId="0" fillId="0" borderId="0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66" fontId="0" fillId="0" borderId="0" xfId="0" applyNumberFormat="1" applyFill="1" applyBorder="1" applyAlignment="1">
      <alignment horizontal="center" vertical="center"/>
    </xf>
    <xf numFmtId="166" fontId="0" fillId="0" borderId="0" xfId="0" applyNumberFormat="1" applyBorder="1" applyAlignment="1">
      <alignment horizontal="center" vertical="center"/>
    </xf>
    <xf numFmtId="166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0" fillId="0" borderId="0" xfId="0" applyFill="1" applyBorder="1"/>
    <xf numFmtId="167" fontId="0" fillId="0" borderId="0" xfId="0" applyNumberFormat="1" applyFill="1" applyBorder="1" applyAlignment="1"/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3" fontId="0" fillId="10" borderId="1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 vertical="center"/>
    </xf>
    <xf numFmtId="2" fontId="0" fillId="0" borderId="0" xfId="0" applyNumberFormat="1" applyFont="1" applyBorder="1" applyAlignment="1">
      <alignment horizontal="center" vertical="center"/>
    </xf>
    <xf numFmtId="0" fontId="0" fillId="10" borderId="1" xfId="0" applyFont="1" applyFill="1" applyBorder="1" applyAlignment="1">
      <alignment horizontal="left" vertical="center"/>
    </xf>
    <xf numFmtId="0" fontId="0" fillId="10" borderId="1" xfId="0" applyFont="1" applyFill="1" applyBorder="1" applyAlignment="1">
      <alignment vertical="center" wrapText="1"/>
    </xf>
    <xf numFmtId="0" fontId="0" fillId="10" borderId="1" xfId="0" applyFon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/>
    </xf>
    <xf numFmtId="165" fontId="0" fillId="1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" fillId="11" borderId="12" xfId="0" applyFont="1" applyFill="1" applyBorder="1" applyAlignment="1">
      <alignment horizontal="center" vertical="top" wrapText="1"/>
    </xf>
    <xf numFmtId="3" fontId="0" fillId="5" borderId="12" xfId="0" applyNumberFormat="1" applyFont="1" applyFill="1" applyBorder="1" applyAlignment="1">
      <alignment horizontal="center" vertical="center" wrapText="1"/>
    </xf>
    <xf numFmtId="3" fontId="0" fillId="4" borderId="12" xfId="0" applyNumberFormat="1" applyFont="1" applyFill="1" applyBorder="1" applyAlignment="1">
      <alignment horizontal="center" vertical="center" wrapText="1"/>
    </xf>
    <xf numFmtId="3" fontId="0" fillId="0" borderId="12" xfId="0" applyNumberFormat="1" applyFont="1" applyBorder="1" applyAlignment="1">
      <alignment horizontal="center" vertical="center" wrapText="1"/>
    </xf>
    <xf numFmtId="3" fontId="0" fillId="0" borderId="12" xfId="0" applyNumberFormat="1" applyFont="1" applyFill="1" applyBorder="1" applyAlignment="1">
      <alignment horizontal="center" vertical="center" wrapText="1"/>
    </xf>
    <xf numFmtId="0" fontId="7" fillId="11" borderId="8" xfId="0" applyFont="1" applyFill="1" applyBorder="1" applyAlignment="1">
      <alignment horizontal="center" vertical="top" wrapText="1"/>
    </xf>
    <xf numFmtId="0" fontId="7" fillId="11" borderId="9" xfId="0" applyFont="1" applyFill="1" applyBorder="1" applyAlignment="1">
      <alignment horizontal="center" vertical="top" wrapText="1"/>
    </xf>
    <xf numFmtId="3" fontId="0" fillId="5" borderId="8" xfId="0" applyNumberFormat="1" applyFont="1" applyFill="1" applyBorder="1" applyAlignment="1">
      <alignment horizontal="center" vertical="center" wrapText="1"/>
    </xf>
    <xf numFmtId="3" fontId="0" fillId="5" borderId="9" xfId="0" applyNumberFormat="1" applyFont="1" applyFill="1" applyBorder="1" applyAlignment="1">
      <alignment horizontal="center" vertical="center" wrapText="1"/>
    </xf>
    <xf numFmtId="3" fontId="0" fillId="4" borderId="8" xfId="0" applyNumberFormat="1" applyFont="1" applyFill="1" applyBorder="1" applyAlignment="1">
      <alignment horizontal="center" vertical="center" wrapText="1"/>
    </xf>
    <xf numFmtId="3" fontId="0" fillId="4" borderId="9" xfId="0" applyNumberFormat="1" applyFont="1" applyFill="1" applyBorder="1" applyAlignment="1">
      <alignment horizontal="center" vertical="center" wrapText="1"/>
    </xf>
    <xf numFmtId="3" fontId="0" fillId="0" borderId="8" xfId="0" applyNumberFormat="1" applyFont="1" applyBorder="1" applyAlignment="1">
      <alignment horizontal="center" vertical="center" wrapText="1"/>
    </xf>
    <xf numFmtId="3" fontId="0" fillId="0" borderId="9" xfId="0" applyNumberFormat="1" applyFont="1" applyBorder="1" applyAlignment="1">
      <alignment horizontal="center" vertical="center" wrapText="1"/>
    </xf>
    <xf numFmtId="3" fontId="0" fillId="0" borderId="8" xfId="0" applyNumberFormat="1" applyFont="1" applyFill="1" applyBorder="1" applyAlignment="1">
      <alignment horizontal="center" vertical="center" wrapText="1"/>
    </xf>
    <xf numFmtId="3" fontId="0" fillId="0" borderId="9" xfId="0" applyNumberFormat="1" applyFont="1" applyFill="1" applyBorder="1" applyAlignment="1">
      <alignment horizontal="center" vertical="center" wrapText="1"/>
    </xf>
    <xf numFmtId="3" fontId="0" fillId="0" borderId="10" xfId="0" applyNumberFormat="1" applyFont="1" applyFill="1" applyBorder="1" applyAlignment="1">
      <alignment horizontal="center" vertical="center" wrapText="1"/>
    </xf>
    <xf numFmtId="3" fontId="0" fillId="0" borderId="11" xfId="0" applyNumberFormat="1" applyFont="1" applyFill="1" applyBorder="1" applyAlignment="1">
      <alignment horizontal="center" vertical="center" wrapText="1"/>
    </xf>
    <xf numFmtId="0" fontId="7" fillId="11" borderId="13" xfId="0" applyFont="1" applyFill="1" applyBorder="1" applyAlignment="1">
      <alignment horizontal="left" wrapText="1"/>
    </xf>
    <xf numFmtId="0" fontId="5" fillId="11" borderId="15" xfId="0" applyFont="1" applyFill="1" applyBorder="1" applyAlignment="1">
      <alignment vertical="center" wrapText="1"/>
    </xf>
    <xf numFmtId="0" fontId="0" fillId="5" borderId="15" xfId="0" applyFont="1" applyFill="1" applyBorder="1" applyAlignment="1">
      <alignment vertical="center" wrapText="1"/>
    </xf>
    <xf numFmtId="0" fontId="0" fillId="4" borderId="15" xfId="0" applyFont="1" applyFill="1" applyBorder="1" applyAlignment="1">
      <alignment vertical="center" wrapText="1"/>
    </xf>
    <xf numFmtId="3" fontId="0" fillId="0" borderId="17" xfId="0" applyNumberFormat="1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vertical="center" wrapText="1"/>
    </xf>
    <xf numFmtId="0" fontId="0" fillId="0" borderId="16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164" fontId="0" fillId="0" borderId="0" xfId="0" applyNumberFormat="1" applyFill="1" applyBorder="1" applyAlignment="1">
      <alignment horizontal="center" vertical="center" wrapText="1"/>
    </xf>
    <xf numFmtId="3" fontId="0" fillId="0" borderId="0" xfId="0" applyNumberFormat="1" applyFill="1" applyBorder="1" applyAlignment="1">
      <alignment horizontal="center" vertical="center" wrapText="1"/>
    </xf>
    <xf numFmtId="4" fontId="0" fillId="11" borderId="1" xfId="0" applyNumberFormat="1" applyFill="1" applyBorder="1" applyAlignment="1">
      <alignment horizontal="center" vertical="center"/>
    </xf>
    <xf numFmtId="166" fontId="0" fillId="11" borderId="1" xfId="0" applyNumberFormat="1" applyFill="1" applyBorder="1" applyAlignment="1">
      <alignment horizontal="center" vertical="center" wrapText="1"/>
    </xf>
    <xf numFmtId="165" fontId="0" fillId="0" borderId="0" xfId="0" applyNumberFormat="1" applyFill="1" applyBorder="1" applyAlignment="1">
      <alignment horizontal="center" vertical="center"/>
    </xf>
    <xf numFmtId="0" fontId="0" fillId="10" borderId="1" xfId="0" applyFill="1" applyBorder="1" applyAlignment="1">
      <alignment vertical="center" wrapText="1"/>
    </xf>
    <xf numFmtId="165" fontId="0" fillId="10" borderId="1" xfId="0" applyNumberForma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7" fillId="11" borderId="14" xfId="0" applyFont="1" applyFill="1" applyBorder="1" applyAlignment="1">
      <alignment horizontal="center" wrapText="1"/>
    </xf>
    <xf numFmtId="0" fontId="7" fillId="11" borderId="7" xfId="0" applyFont="1" applyFill="1" applyBorder="1" applyAlignment="1">
      <alignment horizontal="center" wrapText="1"/>
    </xf>
    <xf numFmtId="0" fontId="7" fillId="11" borderId="6" xfId="0" applyFont="1" applyFill="1" applyBorder="1" applyAlignment="1">
      <alignment horizontal="center" wrapText="1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3"/>
  <sheetViews>
    <sheetView topLeftCell="A27" zoomScale="90" zoomScaleNormal="90" workbookViewId="0">
      <selection activeCell="D16" sqref="D16"/>
    </sheetView>
  </sheetViews>
  <sheetFormatPr defaultRowHeight="15" x14ac:dyDescent="0.25"/>
  <cols>
    <col min="1" max="1" width="12" bestFit="1" customWidth="1"/>
    <col min="2" max="2" width="20.7109375" bestFit="1" customWidth="1"/>
    <col min="3" max="3" width="26.7109375" customWidth="1"/>
    <col min="4" max="4" width="19.85546875" bestFit="1" customWidth="1"/>
    <col min="5" max="5" width="9.28515625" customWidth="1"/>
    <col min="6" max="6" width="8.7109375" customWidth="1"/>
    <col min="7" max="7" width="9" customWidth="1"/>
    <col min="8" max="9" width="11.28515625" bestFit="1" customWidth="1"/>
    <col min="10" max="10" width="11.85546875" customWidth="1"/>
    <col min="11" max="15" width="9.7109375" customWidth="1"/>
    <col min="16" max="16" width="9.7109375" style="93" customWidth="1"/>
  </cols>
  <sheetData>
    <row r="1" spans="1:16" x14ac:dyDescent="0.25">
      <c r="A1" s="1" t="s">
        <v>26</v>
      </c>
      <c r="B1" s="1" t="s">
        <v>0</v>
      </c>
      <c r="C1" s="1" t="s">
        <v>1</v>
      </c>
      <c r="D1" s="1" t="s">
        <v>2</v>
      </c>
      <c r="E1" s="42">
        <v>1991</v>
      </c>
      <c r="F1" s="42">
        <v>2001</v>
      </c>
      <c r="G1" s="1">
        <v>2011</v>
      </c>
      <c r="H1" s="1">
        <v>2012</v>
      </c>
      <c r="I1" s="1">
        <v>2013</v>
      </c>
      <c r="J1" s="1">
        <v>2014</v>
      </c>
      <c r="K1" s="1">
        <v>2015</v>
      </c>
      <c r="L1" s="1">
        <v>2016</v>
      </c>
      <c r="M1" s="1">
        <v>2017</v>
      </c>
      <c r="N1" s="1">
        <v>2018</v>
      </c>
      <c r="O1" s="1">
        <v>2019</v>
      </c>
      <c r="P1" s="92">
        <v>2020</v>
      </c>
    </row>
    <row r="2" spans="1:16" ht="30" x14ac:dyDescent="0.25">
      <c r="A2" s="2" t="s">
        <v>11</v>
      </c>
      <c r="B2" s="3" t="s">
        <v>105</v>
      </c>
      <c r="C2" s="3" t="s">
        <v>104</v>
      </c>
      <c r="D2" s="3" t="s">
        <v>118</v>
      </c>
      <c r="E2" s="43">
        <v>95458</v>
      </c>
      <c r="F2" s="43">
        <v>89650</v>
      </c>
      <c r="G2" s="14">
        <v>88662</v>
      </c>
      <c r="H2" s="5">
        <v>88734</v>
      </c>
      <c r="I2" s="5">
        <v>88611</v>
      </c>
      <c r="J2" s="5">
        <v>89165</v>
      </c>
      <c r="K2" s="5">
        <v>88667</v>
      </c>
      <c r="L2" s="5">
        <v>88302</v>
      </c>
      <c r="M2" s="5">
        <v>87820</v>
      </c>
      <c r="N2" s="5">
        <v>87141</v>
      </c>
      <c r="O2" s="5">
        <v>86812</v>
      </c>
      <c r="P2" s="14">
        <v>85881</v>
      </c>
    </row>
    <row r="3" spans="1:16" ht="45" x14ac:dyDescent="0.25">
      <c r="A3" s="2" t="s">
        <v>11</v>
      </c>
      <c r="B3" s="3" t="s">
        <v>121</v>
      </c>
      <c r="C3" s="3" t="s">
        <v>114</v>
      </c>
      <c r="D3" s="3" t="s">
        <v>117</v>
      </c>
      <c r="E3" s="48">
        <v>21.08</v>
      </c>
      <c r="F3" s="48">
        <v>16.18</v>
      </c>
      <c r="G3" s="49">
        <v>14.55</v>
      </c>
      <c r="H3" s="38">
        <v>14.38</v>
      </c>
      <c r="I3" s="38">
        <v>14.33</v>
      </c>
      <c r="J3" s="38">
        <v>14.15</v>
      </c>
      <c r="K3" s="38">
        <v>13.94</v>
      </c>
      <c r="L3" s="38">
        <v>13.73</v>
      </c>
      <c r="M3" s="38">
        <v>13.51</v>
      </c>
      <c r="N3" s="38">
        <v>13.14</v>
      </c>
      <c r="O3" s="38">
        <v>13.01</v>
      </c>
      <c r="P3" s="49">
        <v>12.74</v>
      </c>
    </row>
    <row r="4" spans="1:16" ht="45" x14ac:dyDescent="0.25">
      <c r="A4" s="2" t="s">
        <v>11</v>
      </c>
      <c r="B4" s="3" t="s">
        <v>122</v>
      </c>
      <c r="C4" s="3" t="s">
        <v>124</v>
      </c>
      <c r="D4" s="3" t="s">
        <v>117</v>
      </c>
      <c r="E4" s="48">
        <v>35.44</v>
      </c>
      <c r="F4" s="48">
        <v>31.44</v>
      </c>
      <c r="G4" s="49">
        <v>25.5</v>
      </c>
      <c r="H4" s="38">
        <v>25.17</v>
      </c>
      <c r="I4" s="38">
        <v>24.61</v>
      </c>
      <c r="J4" s="38">
        <v>24.17</v>
      </c>
      <c r="K4" s="38">
        <v>23.81</v>
      </c>
      <c r="L4" s="38">
        <v>23.55</v>
      </c>
      <c r="M4" s="38">
        <v>23.37</v>
      </c>
      <c r="N4" s="38">
        <v>22.97</v>
      </c>
      <c r="O4" s="38">
        <v>22.8</v>
      </c>
      <c r="P4" s="23">
        <v>22.38</v>
      </c>
    </row>
    <row r="5" spans="1:16" ht="45" x14ac:dyDescent="0.25">
      <c r="A5" s="2" t="s">
        <v>11</v>
      </c>
      <c r="B5" s="3" t="s">
        <v>123</v>
      </c>
      <c r="C5" s="3" t="s">
        <v>125</v>
      </c>
      <c r="D5" s="3" t="s">
        <v>117</v>
      </c>
      <c r="E5" s="48">
        <v>32.75</v>
      </c>
      <c r="F5" s="48">
        <v>37.64</v>
      </c>
      <c r="G5" s="49">
        <v>41.47</v>
      </c>
      <c r="H5" s="49">
        <v>41.43</v>
      </c>
      <c r="I5" s="49">
        <v>41.54</v>
      </c>
      <c r="J5" s="49">
        <v>41.55</v>
      </c>
      <c r="K5" s="49">
        <v>41.47</v>
      </c>
      <c r="L5" s="49">
        <v>41.43</v>
      </c>
      <c r="M5" s="49">
        <v>41.34</v>
      </c>
      <c r="N5" s="49">
        <v>41.13</v>
      </c>
      <c r="O5" s="49">
        <v>41.48</v>
      </c>
      <c r="P5" s="23">
        <v>41.63</v>
      </c>
    </row>
    <row r="6" spans="1:16" ht="60" x14ac:dyDescent="0.25">
      <c r="A6" s="2" t="s">
        <v>11</v>
      </c>
      <c r="B6" s="3" t="s">
        <v>116</v>
      </c>
      <c r="C6" s="3" t="s">
        <v>115</v>
      </c>
      <c r="D6" s="3" t="s">
        <v>117</v>
      </c>
      <c r="E6" s="48">
        <v>10.73</v>
      </c>
      <c r="F6" s="48">
        <v>14.74</v>
      </c>
      <c r="G6" s="49">
        <v>18.48</v>
      </c>
      <c r="H6" s="38">
        <v>19.02</v>
      </c>
      <c r="I6" s="38">
        <v>19.52</v>
      </c>
      <c r="J6" s="38">
        <v>20.13</v>
      </c>
      <c r="K6" s="38">
        <v>20.78</v>
      </c>
      <c r="L6" s="38">
        <v>21.29</v>
      </c>
      <c r="M6" s="38">
        <v>21.78</v>
      </c>
      <c r="N6" s="38">
        <v>22.76</v>
      </c>
      <c r="O6" s="38">
        <v>22.71</v>
      </c>
      <c r="P6" s="23">
        <v>23.25</v>
      </c>
    </row>
    <row r="7" spans="1:16" ht="45" x14ac:dyDescent="0.25">
      <c r="A7" s="2" t="s">
        <v>11</v>
      </c>
      <c r="B7" s="3" t="s">
        <v>108</v>
      </c>
      <c r="C7" s="3" t="s">
        <v>106</v>
      </c>
      <c r="D7" s="3" t="s">
        <v>117</v>
      </c>
      <c r="E7" s="50">
        <v>7.5</v>
      </c>
      <c r="F7" s="50">
        <v>5.9</v>
      </c>
      <c r="G7" s="51">
        <v>5.5</v>
      </c>
      <c r="H7" s="38">
        <v>5.49</v>
      </c>
      <c r="I7" s="38">
        <v>5.42</v>
      </c>
      <c r="J7" s="38">
        <v>5.36</v>
      </c>
      <c r="K7" s="38">
        <v>5.23</v>
      </c>
      <c r="L7" s="38">
        <v>5.03</v>
      </c>
      <c r="M7" s="38">
        <v>4.91</v>
      </c>
      <c r="N7" s="38">
        <v>4.68</v>
      </c>
      <c r="O7" s="38">
        <v>4.5199999999999996</v>
      </c>
      <c r="P7" s="23">
        <v>4.3</v>
      </c>
    </row>
    <row r="8" spans="1:16" ht="45" x14ac:dyDescent="0.25">
      <c r="A8" s="2" t="s">
        <v>11</v>
      </c>
      <c r="B8" s="3" t="s">
        <v>126</v>
      </c>
      <c r="C8" s="3" t="s">
        <v>107</v>
      </c>
      <c r="D8" s="3" t="s">
        <v>117</v>
      </c>
      <c r="E8" s="50">
        <v>4.2</v>
      </c>
      <c r="F8" s="50">
        <v>6.4</v>
      </c>
      <c r="G8" s="51">
        <v>8.4</v>
      </c>
      <c r="H8" s="38">
        <v>8.56</v>
      </c>
      <c r="I8" s="38">
        <v>8.7799999999999994</v>
      </c>
      <c r="J8" s="38">
        <v>9.0500000000000007</v>
      </c>
      <c r="K8" s="38">
        <v>9.4600000000000009</v>
      </c>
      <c r="L8" s="38">
        <v>9.69</v>
      </c>
      <c r="M8" s="38">
        <v>9.99</v>
      </c>
      <c r="N8" s="38">
        <v>10.83</v>
      </c>
      <c r="O8" s="38">
        <v>10.6</v>
      </c>
      <c r="P8" s="23">
        <v>10.98</v>
      </c>
    </row>
    <row r="9" spans="1:16" ht="60" x14ac:dyDescent="0.25">
      <c r="A9" s="2" t="s">
        <v>11</v>
      </c>
      <c r="B9" s="3" t="s">
        <v>112</v>
      </c>
      <c r="C9" s="3" t="s">
        <v>119</v>
      </c>
      <c r="D9" s="3" t="s">
        <v>117</v>
      </c>
      <c r="E9" s="50">
        <v>15.7</v>
      </c>
      <c r="F9" s="50">
        <v>21.3</v>
      </c>
      <c r="G9" s="45">
        <v>27.5</v>
      </c>
      <c r="H9" s="44">
        <v>28.5</v>
      </c>
      <c r="I9" s="44">
        <v>29.5</v>
      </c>
      <c r="J9" s="44">
        <v>30.6</v>
      </c>
      <c r="K9" s="44">
        <v>31.8</v>
      </c>
      <c r="L9" s="44">
        <v>32.799999999999997</v>
      </c>
      <c r="M9" s="44">
        <v>33.700000000000003</v>
      </c>
      <c r="N9" s="44">
        <v>35.5</v>
      </c>
      <c r="O9" s="44">
        <v>35.299999999999997</v>
      </c>
      <c r="P9" s="23">
        <v>36.32</v>
      </c>
    </row>
    <row r="10" spans="1:16" ht="45" x14ac:dyDescent="0.25">
      <c r="A10" s="2" t="s">
        <v>11</v>
      </c>
      <c r="B10" s="3" t="s">
        <v>109</v>
      </c>
      <c r="C10" s="3" t="s">
        <v>120</v>
      </c>
      <c r="D10" s="3" t="s">
        <v>117</v>
      </c>
      <c r="E10" s="50">
        <v>50.9</v>
      </c>
      <c r="F10" s="50">
        <v>91.1</v>
      </c>
      <c r="G10" s="45">
        <v>127</v>
      </c>
      <c r="H10" s="44">
        <v>132.19999999999999</v>
      </c>
      <c r="I10" s="44">
        <v>136.1</v>
      </c>
      <c r="J10" s="44">
        <v>142.19999999999999</v>
      </c>
      <c r="K10" s="44">
        <v>140.5</v>
      </c>
      <c r="L10" s="44">
        <v>155</v>
      </c>
      <c r="M10" s="44">
        <v>161.19999999999999</v>
      </c>
      <c r="N10" s="44">
        <v>173.1</v>
      </c>
      <c r="O10" s="44">
        <v>174.5</v>
      </c>
      <c r="P10" s="23">
        <v>182.5</v>
      </c>
    </row>
    <row r="11" spans="1:16" x14ac:dyDescent="0.25">
      <c r="A11" s="79"/>
      <c r="B11" s="80"/>
      <c r="C11" s="80"/>
      <c r="D11" s="80"/>
      <c r="E11" s="99"/>
      <c r="F11" s="99"/>
      <c r="G11" s="97"/>
      <c r="H11" s="98"/>
      <c r="I11" s="98"/>
      <c r="J11" s="98"/>
      <c r="K11" s="98"/>
      <c r="L11" s="98"/>
      <c r="M11" s="98"/>
      <c r="N11" s="98"/>
      <c r="O11" s="98"/>
      <c r="P11" s="29"/>
    </row>
    <row r="12" spans="1:16" x14ac:dyDescent="0.25">
      <c r="A12" s="79"/>
      <c r="B12" s="80"/>
      <c r="C12" s="80"/>
      <c r="D12" s="80"/>
      <c r="E12" s="99"/>
      <c r="F12" s="99"/>
      <c r="G12" s="97"/>
      <c r="H12" s="98"/>
      <c r="I12" s="98"/>
      <c r="J12" s="98"/>
      <c r="K12" s="98"/>
      <c r="L12" s="98"/>
      <c r="M12" s="98"/>
      <c r="N12" s="98"/>
      <c r="O12" s="98"/>
      <c r="P12" s="29"/>
    </row>
    <row r="13" spans="1:16" x14ac:dyDescent="0.25">
      <c r="A13" s="1" t="s">
        <v>26</v>
      </c>
      <c r="B13" s="1" t="s">
        <v>0</v>
      </c>
      <c r="C13" s="1" t="s">
        <v>1</v>
      </c>
      <c r="D13" s="1" t="s">
        <v>2</v>
      </c>
      <c r="E13" s="1">
        <v>2008</v>
      </c>
      <c r="F13" s="1">
        <v>2009</v>
      </c>
      <c r="G13" s="1">
        <v>2010</v>
      </c>
      <c r="H13" s="1">
        <v>2011</v>
      </c>
      <c r="I13" s="1">
        <v>2012</v>
      </c>
      <c r="J13" s="1">
        <v>2013</v>
      </c>
      <c r="K13" s="1">
        <v>2014</v>
      </c>
      <c r="L13" s="1">
        <v>2015</v>
      </c>
      <c r="M13" s="1">
        <v>2016</v>
      </c>
      <c r="N13" s="1">
        <v>2017</v>
      </c>
      <c r="O13" s="1">
        <v>2018</v>
      </c>
      <c r="P13" s="92">
        <v>2019</v>
      </c>
    </row>
    <row r="14" spans="1:16" ht="60" x14ac:dyDescent="0.25">
      <c r="A14" s="2" t="s">
        <v>11</v>
      </c>
      <c r="B14" s="3" t="s">
        <v>130</v>
      </c>
      <c r="C14" s="3" t="s">
        <v>132</v>
      </c>
      <c r="D14" s="3" t="s">
        <v>133</v>
      </c>
      <c r="E14" s="34">
        <v>8.2463264821329592</v>
      </c>
      <c r="F14" s="34">
        <v>8.7371379357236751</v>
      </c>
      <c r="G14" s="34">
        <v>8.670781613873249</v>
      </c>
      <c r="H14" s="36" t="s">
        <v>36</v>
      </c>
      <c r="I14" s="34">
        <v>9.0269795117993112</v>
      </c>
      <c r="J14" s="34">
        <v>8.215684282989697</v>
      </c>
      <c r="K14" s="34">
        <v>8.9721303201928997</v>
      </c>
      <c r="L14" s="34">
        <v>9.5864301262025329</v>
      </c>
      <c r="M14" s="52">
        <v>8.4256302235509946</v>
      </c>
      <c r="N14" s="52">
        <v>10.794807560920065</v>
      </c>
      <c r="O14" s="52">
        <v>9.088718284160155</v>
      </c>
      <c r="P14" s="23">
        <v>9.57</v>
      </c>
    </row>
    <row r="15" spans="1:16" ht="60" x14ac:dyDescent="0.25">
      <c r="A15" s="2" t="s">
        <v>11</v>
      </c>
      <c r="B15" s="3" t="s">
        <v>129</v>
      </c>
      <c r="C15" s="3" t="s">
        <v>131</v>
      </c>
      <c r="D15" s="3" t="s">
        <v>133</v>
      </c>
      <c r="E15" s="23">
        <v>9.23</v>
      </c>
      <c r="F15" s="23">
        <v>9.6</v>
      </c>
      <c r="G15" s="23">
        <v>9.2100000000000009</v>
      </c>
      <c r="H15" s="46" t="s">
        <v>36</v>
      </c>
      <c r="I15" s="23">
        <v>8.58</v>
      </c>
      <c r="J15" s="23">
        <v>8.16</v>
      </c>
      <c r="K15" s="23">
        <v>7.95</v>
      </c>
      <c r="L15" s="23">
        <v>7.39</v>
      </c>
      <c r="M15" s="47">
        <v>7.46</v>
      </c>
      <c r="N15" s="47">
        <v>7.12</v>
      </c>
      <c r="O15" s="47">
        <v>6.39</v>
      </c>
      <c r="P15" s="23">
        <v>5.99</v>
      </c>
    </row>
    <row r="16" spans="1:16" ht="60" x14ac:dyDescent="0.25">
      <c r="A16" s="3" t="s">
        <v>11</v>
      </c>
      <c r="B16" s="3" t="s">
        <v>166</v>
      </c>
      <c r="C16" s="3" t="s">
        <v>165</v>
      </c>
      <c r="D16" s="76" t="s">
        <v>48</v>
      </c>
      <c r="E16" s="38" t="s">
        <v>36</v>
      </c>
      <c r="F16" s="38" t="s">
        <v>36</v>
      </c>
      <c r="G16" s="38" t="s">
        <v>36</v>
      </c>
      <c r="H16" s="38" t="s">
        <v>36</v>
      </c>
      <c r="I16" s="23" t="s">
        <v>36</v>
      </c>
      <c r="J16" s="23" t="s">
        <v>36</v>
      </c>
      <c r="K16" s="38">
        <v>10.93</v>
      </c>
      <c r="L16" s="38">
        <v>11.57</v>
      </c>
      <c r="M16" s="38">
        <v>7.54</v>
      </c>
      <c r="N16" s="38" t="s">
        <v>36</v>
      </c>
      <c r="O16" s="38" t="s">
        <v>36</v>
      </c>
      <c r="P16" s="38" t="s">
        <v>36</v>
      </c>
    </row>
    <row r="18" spans="1:16" x14ac:dyDescent="0.25">
      <c r="A18" s="79"/>
      <c r="B18" s="80"/>
      <c r="C18" s="80"/>
      <c r="D18" s="80"/>
      <c r="E18" s="108"/>
      <c r="F18" s="108"/>
      <c r="G18" s="108"/>
      <c r="H18" s="41"/>
      <c r="I18" s="108"/>
      <c r="J18" s="108"/>
      <c r="K18" s="108"/>
      <c r="L18" s="108"/>
      <c r="M18" s="109"/>
      <c r="N18" s="109"/>
      <c r="O18" s="109"/>
      <c r="P18" s="29"/>
    </row>
    <row r="19" spans="1:16" x14ac:dyDescent="0.25">
      <c r="A19" s="1" t="s">
        <v>26</v>
      </c>
      <c r="B19" s="1" t="s">
        <v>0</v>
      </c>
      <c r="C19" s="1" t="s">
        <v>1</v>
      </c>
      <c r="D19" s="1" t="s">
        <v>2</v>
      </c>
      <c r="E19" s="1">
        <v>2011</v>
      </c>
      <c r="F19" s="1">
        <v>2012</v>
      </c>
      <c r="G19" s="1">
        <v>2013</v>
      </c>
      <c r="H19" s="1">
        <v>2014</v>
      </c>
      <c r="I19" s="1">
        <v>2015</v>
      </c>
      <c r="J19" s="1">
        <v>2016</v>
      </c>
      <c r="K19" s="1">
        <v>2017</v>
      </c>
      <c r="L19" s="1">
        <v>2018</v>
      </c>
      <c r="M19" s="92">
        <v>2019</v>
      </c>
    </row>
    <row r="20" spans="1:16" ht="60" x14ac:dyDescent="0.25">
      <c r="A20" s="2" t="s">
        <v>11</v>
      </c>
      <c r="B20" s="3" t="s">
        <v>128</v>
      </c>
      <c r="C20" s="3" t="s">
        <v>127</v>
      </c>
      <c r="D20" s="3" t="s">
        <v>133</v>
      </c>
      <c r="E20" s="36">
        <v>-0.84590918319009267</v>
      </c>
      <c r="F20" s="34">
        <v>-0.9466495368179052</v>
      </c>
      <c r="G20" s="101" t="s">
        <v>36</v>
      </c>
      <c r="H20" s="34">
        <v>-4.5645713003981383</v>
      </c>
      <c r="I20" s="34">
        <v>-1.9172860252405066</v>
      </c>
      <c r="J20" s="52">
        <v>-4.4959344069217</v>
      </c>
      <c r="K20" s="52">
        <v>-4.0537462992484627</v>
      </c>
      <c r="L20" s="52">
        <v>-1.0787115135240588</v>
      </c>
      <c r="M20" s="23" t="s">
        <v>36</v>
      </c>
    </row>
    <row r="21" spans="1:16" ht="60" x14ac:dyDescent="0.25">
      <c r="A21" s="2" t="s">
        <v>11</v>
      </c>
      <c r="B21" s="24" t="s">
        <v>186</v>
      </c>
      <c r="C21" s="24" t="s">
        <v>187</v>
      </c>
      <c r="D21" s="3" t="s">
        <v>117</v>
      </c>
      <c r="E21" s="23">
        <v>2.15</v>
      </c>
      <c r="F21" s="23">
        <v>1.93</v>
      </c>
      <c r="G21" s="23">
        <v>2.14</v>
      </c>
      <c r="H21" s="23">
        <v>2.38</v>
      </c>
      <c r="I21" s="23">
        <v>2.4300000000000002</v>
      </c>
      <c r="J21" s="23">
        <v>2.54</v>
      </c>
      <c r="K21" s="23">
        <v>2.65</v>
      </c>
      <c r="L21" s="23">
        <v>2.75</v>
      </c>
      <c r="M21" s="23">
        <v>3.07</v>
      </c>
    </row>
    <row r="22" spans="1:16" x14ac:dyDescent="0.25">
      <c r="A22" s="79"/>
      <c r="B22" s="28"/>
      <c r="C22" s="28"/>
      <c r="D22" s="80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</row>
    <row r="24" spans="1:16" x14ac:dyDescent="0.25">
      <c r="A24" s="1" t="s">
        <v>26</v>
      </c>
      <c r="B24" s="1" t="s">
        <v>0</v>
      </c>
      <c r="C24" s="1" t="s">
        <v>1</v>
      </c>
      <c r="D24" s="1" t="s">
        <v>2</v>
      </c>
      <c r="E24" s="42">
        <v>2001</v>
      </c>
      <c r="F24" s="1">
        <v>2011</v>
      </c>
      <c r="G24" s="1">
        <v>2012</v>
      </c>
      <c r="H24" s="1">
        <v>2013</v>
      </c>
      <c r="I24" s="1">
        <v>2014</v>
      </c>
      <c r="J24" s="1">
        <v>2015</v>
      </c>
      <c r="K24" s="1">
        <v>2016</v>
      </c>
      <c r="L24" s="1">
        <v>2017</v>
      </c>
      <c r="M24" s="1">
        <v>2018</v>
      </c>
      <c r="O24" s="32"/>
      <c r="P24" s="100"/>
    </row>
    <row r="25" spans="1:16" ht="30" x14ac:dyDescent="0.25">
      <c r="A25" s="2" t="s">
        <v>11</v>
      </c>
      <c r="B25" s="2" t="s">
        <v>113</v>
      </c>
      <c r="C25" s="3" t="s">
        <v>111</v>
      </c>
      <c r="D25" s="3" t="s">
        <v>110</v>
      </c>
      <c r="E25" s="53">
        <v>2.8</v>
      </c>
      <c r="F25" s="23">
        <v>2.5</v>
      </c>
      <c r="G25" s="23">
        <v>2.5</v>
      </c>
      <c r="H25" s="23">
        <v>2.4900000000000002</v>
      </c>
      <c r="I25" s="23">
        <v>2.48</v>
      </c>
      <c r="J25" s="23">
        <v>2.46</v>
      </c>
      <c r="K25" s="23">
        <v>2.44</v>
      </c>
      <c r="L25" s="23">
        <v>2.4</v>
      </c>
      <c r="M25" s="23">
        <v>2.4</v>
      </c>
      <c r="O25" s="31"/>
      <c r="P25" s="31"/>
    </row>
    <row r="26" spans="1:16" ht="75.599999999999994" customHeight="1" x14ac:dyDescent="0.25">
      <c r="A26" s="2" t="s">
        <v>11</v>
      </c>
      <c r="B26" s="3" t="s">
        <v>183</v>
      </c>
      <c r="C26" s="13" t="s">
        <v>182</v>
      </c>
      <c r="D26" s="3" t="s">
        <v>227</v>
      </c>
      <c r="E26" s="53">
        <v>20.5</v>
      </c>
      <c r="F26" s="23">
        <v>26.9</v>
      </c>
      <c r="G26" s="23" t="s">
        <v>36</v>
      </c>
      <c r="H26" s="23" t="s">
        <v>36</v>
      </c>
      <c r="I26" s="23" t="s">
        <v>36</v>
      </c>
      <c r="J26" s="23" t="s">
        <v>36</v>
      </c>
      <c r="K26" s="23">
        <v>29.7</v>
      </c>
      <c r="L26" s="23" t="s">
        <v>36</v>
      </c>
      <c r="M26" s="23" t="s">
        <v>36</v>
      </c>
      <c r="O26" s="31"/>
      <c r="P26" s="31"/>
    </row>
    <row r="27" spans="1:16" ht="73.900000000000006" customHeight="1" x14ac:dyDescent="0.25">
      <c r="A27" s="2" t="s">
        <v>11</v>
      </c>
      <c r="B27" s="3" t="s">
        <v>184</v>
      </c>
      <c r="C27" s="13" t="s">
        <v>185</v>
      </c>
      <c r="D27" s="3" t="s">
        <v>227</v>
      </c>
      <c r="E27" s="53">
        <v>45.4</v>
      </c>
      <c r="F27" s="23">
        <v>53.4</v>
      </c>
      <c r="G27" s="23" t="s">
        <v>36</v>
      </c>
      <c r="H27" s="23" t="s">
        <v>36</v>
      </c>
      <c r="I27" s="23" t="s">
        <v>36</v>
      </c>
      <c r="J27" s="23" t="s">
        <v>36</v>
      </c>
      <c r="K27" s="23">
        <v>56.9</v>
      </c>
      <c r="L27" s="23" t="s">
        <v>36</v>
      </c>
      <c r="M27" s="23" t="s">
        <v>36</v>
      </c>
      <c r="O27" s="31"/>
      <c r="P27" s="31"/>
    </row>
    <row r="28" spans="1:16" ht="60" x14ac:dyDescent="0.25">
      <c r="A28" s="4" t="s">
        <v>12</v>
      </c>
      <c r="B28" s="6" t="s">
        <v>169</v>
      </c>
      <c r="C28" s="6" t="s">
        <v>170</v>
      </c>
      <c r="D28" s="6" t="s">
        <v>167</v>
      </c>
      <c r="E28" s="53">
        <v>1.27</v>
      </c>
      <c r="F28" s="25">
        <v>1.26</v>
      </c>
      <c r="G28" s="25">
        <v>1.21</v>
      </c>
      <c r="H28" s="25">
        <v>1.26</v>
      </c>
      <c r="I28" s="25">
        <v>1.22</v>
      </c>
      <c r="J28" s="25">
        <v>1.17</v>
      </c>
      <c r="K28" s="25">
        <v>1.17</v>
      </c>
      <c r="L28" s="25">
        <v>1.1299999999999999</v>
      </c>
      <c r="M28" s="25">
        <v>1.1299999999999999</v>
      </c>
      <c r="O28" s="31"/>
      <c r="P28" s="31"/>
    </row>
    <row r="29" spans="1:16" ht="90" customHeight="1" x14ac:dyDescent="0.25">
      <c r="A29" s="4" t="s">
        <v>12</v>
      </c>
      <c r="B29" s="6" t="s">
        <v>168</v>
      </c>
      <c r="C29" s="6" t="s">
        <v>171</v>
      </c>
      <c r="D29" s="6" t="s">
        <v>167</v>
      </c>
      <c r="E29" s="53">
        <v>29.45</v>
      </c>
      <c r="F29" s="25">
        <v>30.71</v>
      </c>
      <c r="G29" s="25">
        <v>30.85</v>
      </c>
      <c r="H29" s="25">
        <v>31.12</v>
      </c>
      <c r="I29" s="25">
        <v>31.02</v>
      </c>
      <c r="J29" s="25">
        <v>31.4</v>
      </c>
      <c r="K29" s="25">
        <v>31.37</v>
      </c>
      <c r="L29" s="25">
        <v>31.55</v>
      </c>
      <c r="M29" s="25">
        <v>31.67</v>
      </c>
      <c r="O29" s="31"/>
      <c r="P29" s="31"/>
    </row>
    <row r="30" spans="1:16" x14ac:dyDescent="0.25">
      <c r="A30" s="15"/>
      <c r="B30" s="11"/>
      <c r="C30" s="11"/>
      <c r="D30" s="1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</row>
    <row r="42" spans="1:9" x14ac:dyDescent="0.25">
      <c r="A42" s="79"/>
      <c r="B42" s="80"/>
      <c r="C42" s="80"/>
      <c r="D42" s="80"/>
      <c r="E42" s="81"/>
      <c r="F42" s="81"/>
      <c r="G42" s="81"/>
      <c r="H42" s="82"/>
      <c r="I42" s="83"/>
    </row>
    <row r="43" spans="1:9" x14ac:dyDescent="0.25">
      <c r="A43" s="79"/>
      <c r="B43" s="80"/>
      <c r="C43" s="80"/>
      <c r="D43" s="80"/>
      <c r="E43" s="81"/>
      <c r="F43" s="81"/>
      <c r="G43" s="81"/>
      <c r="H43" s="82"/>
      <c r="I43" s="83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C28F3-E0F4-4952-A169-93EDCF6D94C5}">
  <dimension ref="A1:K23"/>
  <sheetViews>
    <sheetView topLeftCell="A20" workbookViewId="0">
      <selection activeCell="A7" sqref="A7"/>
    </sheetView>
  </sheetViews>
  <sheetFormatPr defaultRowHeight="15" x14ac:dyDescent="0.25"/>
  <cols>
    <col min="1" max="1" width="16.7109375" bestFit="1" customWidth="1"/>
    <col min="2" max="2" width="11.85546875" bestFit="1" customWidth="1"/>
    <col min="3" max="3" width="23" bestFit="1" customWidth="1"/>
    <col min="4" max="4" width="17.28515625" bestFit="1" customWidth="1"/>
    <col min="5" max="6" width="13.7109375" customWidth="1"/>
    <col min="8" max="8" width="11.7109375" customWidth="1"/>
    <col min="9" max="9" width="11.28515625" customWidth="1"/>
    <col min="10" max="10" width="11.85546875" bestFit="1" customWidth="1"/>
  </cols>
  <sheetData>
    <row r="1" spans="1:11" ht="45" x14ac:dyDescent="0.25">
      <c r="A1" s="102" t="s">
        <v>231</v>
      </c>
      <c r="B1" s="96">
        <v>2004</v>
      </c>
      <c r="C1" s="96">
        <v>2014</v>
      </c>
      <c r="D1" s="96">
        <v>2019</v>
      </c>
      <c r="E1" s="96" t="s">
        <v>232</v>
      </c>
      <c r="F1" s="96" t="s">
        <v>233</v>
      </c>
    </row>
    <row r="2" spans="1:11" x14ac:dyDescent="0.25">
      <c r="A2" s="66" t="s">
        <v>189</v>
      </c>
      <c r="B2" s="67">
        <v>57888245</v>
      </c>
      <c r="C2" s="67">
        <v>60782668</v>
      </c>
      <c r="D2" s="67">
        <v>60359546</v>
      </c>
      <c r="E2" s="89">
        <f>(C2-B2)/B2</f>
        <v>5.0000185702641357E-2</v>
      </c>
      <c r="F2" s="89">
        <f>(D2-C2)/C2</f>
        <v>-6.9612278289593998E-3</v>
      </c>
    </row>
    <row r="3" spans="1:11" x14ac:dyDescent="0.25">
      <c r="A3" s="66" t="s">
        <v>188</v>
      </c>
      <c r="B3" s="67">
        <v>14017274</v>
      </c>
      <c r="C3" s="67">
        <v>14167819</v>
      </c>
      <c r="D3" s="67">
        <v>13957942</v>
      </c>
      <c r="E3" s="89">
        <f t="shared" ref="E3:E10" si="0">(C3-B3)/B3</f>
        <v>1.073996270601545E-2</v>
      </c>
      <c r="F3" s="89">
        <f t="shared" ref="F3:F10" si="1">(D3-C3)/C3</f>
        <v>-1.4813642099747322E-2</v>
      </c>
    </row>
    <row r="4" spans="1:11" x14ac:dyDescent="0.25">
      <c r="A4" s="66" t="s">
        <v>178</v>
      </c>
      <c r="B4" s="67">
        <v>4040990</v>
      </c>
      <c r="C4" s="67">
        <v>4090266</v>
      </c>
      <c r="D4" s="67">
        <v>4029053</v>
      </c>
      <c r="E4" s="89">
        <f t="shared" si="0"/>
        <v>1.2194041559122888E-2</v>
      </c>
      <c r="F4" s="89">
        <f t="shared" si="1"/>
        <v>-1.4965530359150237E-2</v>
      </c>
      <c r="K4" s="29"/>
    </row>
    <row r="5" spans="1:11" x14ac:dyDescent="0.25">
      <c r="A5" s="66" t="s">
        <v>179</v>
      </c>
      <c r="B5" s="67">
        <v>400569</v>
      </c>
      <c r="C5" s="67">
        <v>401652</v>
      </c>
      <c r="D5" s="67">
        <v>392975</v>
      </c>
      <c r="E5" s="89">
        <f t="shared" si="0"/>
        <v>2.7036540521108723E-3</v>
      </c>
      <c r="F5" s="89">
        <f t="shared" si="1"/>
        <v>-2.1603278459960365E-2</v>
      </c>
      <c r="K5" s="29"/>
    </row>
    <row r="6" spans="1:11" x14ac:dyDescent="0.25">
      <c r="A6" s="90" t="s">
        <v>180</v>
      </c>
      <c r="B6" s="107">
        <v>88197</v>
      </c>
      <c r="C6" s="107">
        <v>89165</v>
      </c>
      <c r="D6" s="107">
        <v>86812</v>
      </c>
      <c r="E6" s="91">
        <f t="shared" si="0"/>
        <v>1.0975430003288093E-2</v>
      </c>
      <c r="F6" s="91">
        <f t="shared" si="1"/>
        <v>-2.638927830426737E-2</v>
      </c>
    </row>
    <row r="7" spans="1:11" x14ac:dyDescent="0.25">
      <c r="A7" s="78" t="s">
        <v>56</v>
      </c>
      <c r="B7" s="67">
        <v>314166</v>
      </c>
      <c r="C7" s="67">
        <v>322751</v>
      </c>
      <c r="D7" s="67">
        <v>320862</v>
      </c>
      <c r="E7" s="89">
        <f t="shared" si="0"/>
        <v>2.7326317933831161E-2</v>
      </c>
      <c r="F7" s="89">
        <f t="shared" si="1"/>
        <v>-5.8528091314976561E-3</v>
      </c>
    </row>
    <row r="8" spans="1:11" x14ac:dyDescent="0.25">
      <c r="A8" s="78" t="s">
        <v>58</v>
      </c>
      <c r="B8" s="67">
        <v>199131</v>
      </c>
      <c r="C8" s="67">
        <v>203257</v>
      </c>
      <c r="D8" s="67">
        <v>196702</v>
      </c>
      <c r="E8" s="89">
        <f t="shared" si="0"/>
        <v>2.0720028523936503E-2</v>
      </c>
      <c r="F8" s="89">
        <f t="shared" si="1"/>
        <v>-3.2249811814599252E-2</v>
      </c>
    </row>
    <row r="9" spans="1:11" x14ac:dyDescent="0.25">
      <c r="A9" s="78" t="s">
        <v>57</v>
      </c>
      <c r="B9" s="67">
        <v>90300</v>
      </c>
      <c r="C9" s="67">
        <v>93302</v>
      </c>
      <c r="D9" s="67">
        <v>95269</v>
      </c>
      <c r="E9" s="89">
        <f t="shared" si="0"/>
        <v>3.3244739756367665E-2</v>
      </c>
      <c r="F9" s="89">
        <f t="shared" si="1"/>
        <v>2.1082077554607618E-2</v>
      </c>
    </row>
    <row r="10" spans="1:11" x14ac:dyDescent="0.25">
      <c r="A10" s="78" t="s">
        <v>181</v>
      </c>
      <c r="B10" s="67">
        <v>154792</v>
      </c>
      <c r="C10" s="67">
        <v>153143</v>
      </c>
      <c r="D10" s="67">
        <v>151203</v>
      </c>
      <c r="E10" s="89">
        <f t="shared" si="0"/>
        <v>-1.065300532327252E-2</v>
      </c>
      <c r="F10" s="89">
        <f t="shared" si="1"/>
        <v>-1.2667898630691576E-2</v>
      </c>
    </row>
    <row r="14" spans="1:11" ht="60" x14ac:dyDescent="0.25">
      <c r="A14" s="92" t="s">
        <v>26</v>
      </c>
      <c r="B14" s="92" t="s">
        <v>0</v>
      </c>
      <c r="C14" s="92" t="s">
        <v>1</v>
      </c>
      <c r="D14" s="92" t="s">
        <v>2</v>
      </c>
      <c r="E14" s="92">
        <v>2011</v>
      </c>
      <c r="F14" s="92">
        <v>2016</v>
      </c>
      <c r="G14" s="92">
        <v>2017</v>
      </c>
      <c r="H14" s="96" t="s">
        <v>217</v>
      </c>
      <c r="I14" s="96" t="s">
        <v>193</v>
      </c>
      <c r="J14" s="96" t="s">
        <v>218</v>
      </c>
    </row>
    <row r="15" spans="1:11" ht="75" x14ac:dyDescent="0.25">
      <c r="A15" s="2" t="s">
        <v>11</v>
      </c>
      <c r="B15" s="3" t="s">
        <v>105</v>
      </c>
      <c r="C15" s="3" t="s">
        <v>216</v>
      </c>
      <c r="D15" s="3" t="s">
        <v>190</v>
      </c>
      <c r="E15" s="5">
        <v>89753</v>
      </c>
      <c r="F15" s="5">
        <v>87723</v>
      </c>
      <c r="G15" s="5">
        <v>87234</v>
      </c>
      <c r="H15" s="58">
        <v>-2.81E-2</v>
      </c>
      <c r="I15" s="59">
        <v>-5.5999999999999999E-3</v>
      </c>
      <c r="J15" s="38">
        <v>166.51</v>
      </c>
    </row>
    <row r="16" spans="1:11" ht="75" x14ac:dyDescent="0.25">
      <c r="A16" s="84" t="s">
        <v>194</v>
      </c>
      <c r="B16" s="73" t="s">
        <v>191</v>
      </c>
      <c r="C16" s="73" t="s">
        <v>192</v>
      </c>
      <c r="D16" s="73" t="s">
        <v>190</v>
      </c>
      <c r="E16" s="85">
        <v>11295</v>
      </c>
      <c r="F16" s="85">
        <v>10988</v>
      </c>
      <c r="G16" s="85">
        <v>11026</v>
      </c>
      <c r="H16" s="86">
        <v>-2.3800000000000002E-2</v>
      </c>
      <c r="I16" s="86">
        <v>3.5000000000000001E-3</v>
      </c>
      <c r="J16" s="87">
        <v>216.57</v>
      </c>
    </row>
    <row r="17" spans="1:10" ht="75" x14ac:dyDescent="0.25">
      <c r="A17" s="84" t="s">
        <v>195</v>
      </c>
      <c r="B17" s="73" t="s">
        <v>196</v>
      </c>
      <c r="C17" s="73" t="s">
        <v>197</v>
      </c>
      <c r="D17" s="73" t="s">
        <v>190</v>
      </c>
      <c r="E17" s="85">
        <v>23611</v>
      </c>
      <c r="F17" s="85">
        <v>22934</v>
      </c>
      <c r="G17" s="85">
        <v>22607</v>
      </c>
      <c r="H17" s="86">
        <v>-4.2500000000000003E-2</v>
      </c>
      <c r="I17" s="86">
        <v>-1.43E-2</v>
      </c>
      <c r="J17" s="87">
        <v>190.89</v>
      </c>
    </row>
    <row r="18" spans="1:10" ht="75" x14ac:dyDescent="0.25">
      <c r="A18" s="84" t="s">
        <v>198</v>
      </c>
      <c r="B18" s="73" t="s">
        <v>204</v>
      </c>
      <c r="C18" s="73" t="s">
        <v>205</v>
      </c>
      <c r="D18" s="73" t="s">
        <v>190</v>
      </c>
      <c r="E18" s="85">
        <v>13476</v>
      </c>
      <c r="F18" s="85">
        <v>13467</v>
      </c>
      <c r="G18" s="85">
        <v>13496</v>
      </c>
      <c r="H18" s="86">
        <v>1.5E-3</v>
      </c>
      <c r="I18" s="86">
        <v>2.2000000000000001E-3</v>
      </c>
      <c r="J18" s="87">
        <v>143.25</v>
      </c>
    </row>
    <row r="19" spans="1:10" ht="75" x14ac:dyDescent="0.25">
      <c r="A19" s="84" t="s">
        <v>199</v>
      </c>
      <c r="B19" s="73" t="s">
        <v>206</v>
      </c>
      <c r="C19" s="73" t="s">
        <v>207</v>
      </c>
      <c r="D19" s="73" t="s">
        <v>190</v>
      </c>
      <c r="E19" s="85">
        <v>12423</v>
      </c>
      <c r="F19" s="85">
        <v>11939</v>
      </c>
      <c r="G19" s="85">
        <v>11808</v>
      </c>
      <c r="H19" s="86">
        <v>-4.9500000000000002E-2</v>
      </c>
      <c r="I19" s="86">
        <v>-1.0999999999999999E-2</v>
      </c>
      <c r="J19" s="87">
        <v>204.81</v>
      </c>
    </row>
    <row r="20" spans="1:10" ht="75" x14ac:dyDescent="0.25">
      <c r="A20" s="84" t="s">
        <v>200</v>
      </c>
      <c r="B20" s="73" t="s">
        <v>208</v>
      </c>
      <c r="C20" s="73" t="s">
        <v>209</v>
      </c>
      <c r="D20" s="73" t="s">
        <v>190</v>
      </c>
      <c r="E20" s="85">
        <v>9334</v>
      </c>
      <c r="F20" s="85">
        <v>8847</v>
      </c>
      <c r="G20" s="85">
        <v>8766</v>
      </c>
      <c r="H20" s="86">
        <v>-6.0900000000000003E-2</v>
      </c>
      <c r="I20" s="86">
        <v>-9.1999999999999998E-3</v>
      </c>
      <c r="J20" s="87">
        <v>171.95</v>
      </c>
    </row>
    <row r="21" spans="1:10" ht="75" x14ac:dyDescent="0.25">
      <c r="A21" s="84" t="s">
        <v>201</v>
      </c>
      <c r="B21" s="73" t="s">
        <v>210</v>
      </c>
      <c r="C21" s="73" t="s">
        <v>211</v>
      </c>
      <c r="D21" s="73" t="s">
        <v>190</v>
      </c>
      <c r="E21" s="85">
        <v>8217</v>
      </c>
      <c r="F21" s="85">
        <v>8414</v>
      </c>
      <c r="G21" s="85">
        <v>8367</v>
      </c>
      <c r="H21" s="86">
        <v>1.83E-2</v>
      </c>
      <c r="I21" s="86">
        <v>-5.5999999999999999E-3</v>
      </c>
      <c r="J21" s="87">
        <v>120</v>
      </c>
    </row>
    <row r="22" spans="1:10" ht="75" x14ac:dyDescent="0.25">
      <c r="A22" s="84" t="s">
        <v>202</v>
      </c>
      <c r="B22" s="73" t="s">
        <v>212</v>
      </c>
      <c r="C22" s="73" t="s">
        <v>213</v>
      </c>
      <c r="D22" s="73" t="s">
        <v>190</v>
      </c>
      <c r="E22" s="85">
        <v>7660</v>
      </c>
      <c r="F22" s="85">
        <v>7532</v>
      </c>
      <c r="G22" s="85">
        <v>7573</v>
      </c>
      <c r="H22" s="86">
        <v>-1.14E-2</v>
      </c>
      <c r="I22" s="86">
        <v>5.4000000000000003E-3</v>
      </c>
      <c r="J22" s="87">
        <v>96.11</v>
      </c>
    </row>
    <row r="23" spans="1:10" ht="75" x14ac:dyDescent="0.25">
      <c r="A23" s="84" t="s">
        <v>203</v>
      </c>
      <c r="B23" s="73" t="s">
        <v>214</v>
      </c>
      <c r="C23" s="73" t="s">
        <v>215</v>
      </c>
      <c r="D23" s="73" t="s">
        <v>190</v>
      </c>
      <c r="E23" s="85">
        <v>3737</v>
      </c>
      <c r="F23" s="85">
        <v>3602</v>
      </c>
      <c r="G23" s="85">
        <v>3591</v>
      </c>
      <c r="H23" s="86">
        <v>-3.9100000000000003E-2</v>
      </c>
      <c r="I23" s="86">
        <v>-3.0999999999999999E-3</v>
      </c>
      <c r="J23" s="87">
        <v>157.51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6"/>
  <sheetViews>
    <sheetView workbookViewId="0">
      <selection activeCell="C6" sqref="C6"/>
    </sheetView>
  </sheetViews>
  <sheetFormatPr defaultRowHeight="15" x14ac:dyDescent="0.25"/>
  <cols>
    <col min="1" max="1" width="14.85546875" customWidth="1"/>
    <col min="2" max="2" width="16.140625" bestFit="1" customWidth="1"/>
    <col min="3" max="3" width="35.7109375" customWidth="1"/>
    <col min="4" max="4" width="16.42578125" customWidth="1"/>
    <col min="5" max="5" width="14.7109375" bestFit="1" customWidth="1"/>
    <col min="6" max="6" width="13.28515625" bestFit="1" customWidth="1"/>
    <col min="7" max="7" width="10.28515625" bestFit="1" customWidth="1"/>
    <col min="8" max="8" width="11.28515625" bestFit="1" customWidth="1"/>
    <col min="9" max="15" width="8.7109375" customWidth="1"/>
    <col min="16" max="18" width="8.85546875" customWidth="1"/>
  </cols>
  <sheetData>
    <row r="1" spans="1:15" x14ac:dyDescent="0.25">
      <c r="A1" s="1" t="s">
        <v>26</v>
      </c>
      <c r="B1" s="1" t="s">
        <v>0</v>
      </c>
      <c r="C1" s="1" t="s">
        <v>1</v>
      </c>
      <c r="D1" s="1" t="s">
        <v>2</v>
      </c>
      <c r="E1" s="1">
        <v>2008</v>
      </c>
      <c r="F1" s="1">
        <v>2009</v>
      </c>
      <c r="G1" s="1">
        <v>2010</v>
      </c>
      <c r="H1" s="1">
        <v>2011</v>
      </c>
      <c r="I1" s="1">
        <v>2012</v>
      </c>
      <c r="J1" s="1">
        <v>2013</v>
      </c>
      <c r="K1" s="1">
        <v>2014</v>
      </c>
      <c r="L1" s="1">
        <v>2015</v>
      </c>
      <c r="M1" s="1">
        <v>2016</v>
      </c>
      <c r="N1" s="1">
        <v>2017</v>
      </c>
      <c r="O1" s="1">
        <v>2018</v>
      </c>
    </row>
    <row r="2" spans="1:15" ht="45" x14ac:dyDescent="0.25">
      <c r="A2" s="2" t="s">
        <v>11</v>
      </c>
      <c r="B2" s="3" t="s">
        <v>134</v>
      </c>
      <c r="C2" s="3" t="s">
        <v>149</v>
      </c>
      <c r="D2" s="3" t="s">
        <v>234</v>
      </c>
      <c r="E2" s="54">
        <v>17733</v>
      </c>
      <c r="F2" s="54">
        <v>18021</v>
      </c>
      <c r="G2" s="54">
        <v>18040</v>
      </c>
      <c r="H2" s="54">
        <v>18289</v>
      </c>
      <c r="I2" s="5">
        <v>18708</v>
      </c>
      <c r="J2" s="5">
        <v>18590</v>
      </c>
      <c r="K2" s="5">
        <v>18773</v>
      </c>
      <c r="L2" s="5">
        <v>19258</v>
      </c>
      <c r="M2" s="5">
        <v>19249</v>
      </c>
      <c r="N2" s="5">
        <v>18802</v>
      </c>
      <c r="O2" s="5">
        <v>19637</v>
      </c>
    </row>
    <row r="3" spans="1:15" ht="33.6" customHeight="1" x14ac:dyDescent="0.25">
      <c r="A3" s="2" t="s">
        <v>11</v>
      </c>
      <c r="B3" s="3" t="s">
        <v>135</v>
      </c>
      <c r="C3" s="3" t="s">
        <v>173</v>
      </c>
      <c r="D3" s="3" t="s">
        <v>234</v>
      </c>
      <c r="E3" s="5">
        <v>10518</v>
      </c>
      <c r="F3" s="5">
        <v>10641</v>
      </c>
      <c r="G3" s="5">
        <v>10722</v>
      </c>
      <c r="H3" s="5">
        <v>10942</v>
      </c>
      <c r="I3" s="5">
        <v>10897</v>
      </c>
      <c r="J3" s="5">
        <v>10988</v>
      </c>
      <c r="K3" s="5">
        <v>11038</v>
      </c>
      <c r="L3" s="5">
        <v>11328</v>
      </c>
      <c r="M3" s="5">
        <v>11280</v>
      </c>
      <c r="N3" s="5">
        <v>11153</v>
      </c>
      <c r="O3" s="5">
        <v>11635</v>
      </c>
    </row>
    <row r="4" spans="1:15" ht="30" x14ac:dyDescent="0.25">
      <c r="A4" s="2" t="s">
        <v>11</v>
      </c>
      <c r="B4" s="3" t="s">
        <v>136</v>
      </c>
      <c r="C4" s="3" t="s">
        <v>172</v>
      </c>
      <c r="D4" s="3" t="s">
        <v>234</v>
      </c>
      <c r="E4" s="44">
        <v>59.3</v>
      </c>
      <c r="F4" s="44">
        <v>59</v>
      </c>
      <c r="G4" s="44">
        <v>59.4</v>
      </c>
      <c r="H4" s="44">
        <v>59.8</v>
      </c>
      <c r="I4" s="44">
        <v>58.2</v>
      </c>
      <c r="J4" s="44">
        <v>59.1</v>
      </c>
      <c r="K4" s="44">
        <v>58.8</v>
      </c>
      <c r="L4" s="44">
        <v>58.8</v>
      </c>
      <c r="M4" s="44">
        <v>58.6</v>
      </c>
      <c r="N4" s="44">
        <v>59.3</v>
      </c>
      <c r="O4" s="44">
        <v>59.25</v>
      </c>
    </row>
    <row r="5" spans="1:15" ht="75" x14ac:dyDescent="0.25">
      <c r="A5" s="2" t="s">
        <v>11</v>
      </c>
      <c r="B5" s="3" t="s">
        <v>175</v>
      </c>
      <c r="C5" s="3" t="s">
        <v>176</v>
      </c>
      <c r="D5" s="3" t="s">
        <v>234</v>
      </c>
      <c r="E5" s="38" t="s">
        <v>36</v>
      </c>
      <c r="F5" s="38" t="s">
        <v>36</v>
      </c>
      <c r="G5" s="38" t="s">
        <v>36</v>
      </c>
      <c r="H5" s="38" t="s">
        <v>36</v>
      </c>
      <c r="I5" s="38">
        <v>36.61</v>
      </c>
      <c r="J5" s="38">
        <v>35.409999999999997</v>
      </c>
      <c r="K5" s="38">
        <v>35.83</v>
      </c>
      <c r="L5" s="38">
        <v>35.94</v>
      </c>
      <c r="M5" s="38">
        <v>35.79</v>
      </c>
      <c r="N5" s="38">
        <v>35.33</v>
      </c>
      <c r="O5" s="38">
        <v>35.450000000000003</v>
      </c>
    </row>
    <row r="6" spans="1:15" ht="75" x14ac:dyDescent="0.25">
      <c r="A6" s="2" t="s">
        <v>11</v>
      </c>
      <c r="B6" s="3" t="s">
        <v>157</v>
      </c>
      <c r="C6" s="3" t="s">
        <v>158</v>
      </c>
      <c r="D6" s="3" t="s">
        <v>159</v>
      </c>
      <c r="E6" s="38" t="s">
        <v>36</v>
      </c>
      <c r="F6" s="38" t="s">
        <v>36</v>
      </c>
      <c r="G6" s="38" t="s">
        <v>36</v>
      </c>
      <c r="H6" s="38" t="s">
        <v>36</v>
      </c>
      <c r="I6" s="38">
        <v>34.26</v>
      </c>
      <c r="J6" s="38">
        <v>35.369999999999997</v>
      </c>
      <c r="K6" s="38">
        <v>35.130000000000003</v>
      </c>
      <c r="L6" s="38">
        <v>34.58</v>
      </c>
      <c r="M6" s="38">
        <v>34.04</v>
      </c>
      <c r="N6" s="38">
        <v>34.549999999999997</v>
      </c>
      <c r="O6" s="38">
        <v>33.51</v>
      </c>
    </row>
    <row r="7" spans="1:15" ht="60" x14ac:dyDescent="0.25">
      <c r="A7" s="2" t="s">
        <v>11</v>
      </c>
      <c r="B7" s="3" t="s">
        <v>161</v>
      </c>
      <c r="C7" s="3" t="s">
        <v>162</v>
      </c>
      <c r="D7" s="3" t="s">
        <v>160</v>
      </c>
      <c r="E7" s="38" t="s">
        <v>36</v>
      </c>
      <c r="F7" s="38" t="s">
        <v>36</v>
      </c>
      <c r="G7" s="38" t="s">
        <v>36</v>
      </c>
      <c r="H7" s="38" t="s">
        <v>36</v>
      </c>
      <c r="I7" s="38" t="s">
        <v>36</v>
      </c>
      <c r="J7" s="38">
        <v>2.44</v>
      </c>
      <c r="K7" s="38" t="s">
        <v>36</v>
      </c>
      <c r="L7" s="38" t="s">
        <v>36</v>
      </c>
      <c r="M7" s="38">
        <v>0.81</v>
      </c>
      <c r="N7" s="38">
        <v>1.31</v>
      </c>
      <c r="O7" s="38">
        <v>2.67</v>
      </c>
    </row>
    <row r="8" spans="1:15" ht="17.45" customHeight="1" x14ac:dyDescent="0.25">
      <c r="A8" s="79"/>
      <c r="B8" s="80"/>
      <c r="C8" s="80"/>
      <c r="D8" s="80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</row>
    <row r="9" spans="1:15" x14ac:dyDescent="0.25">
      <c r="H9" s="32"/>
      <c r="I9" s="32"/>
      <c r="J9" s="32"/>
    </row>
    <row r="10" spans="1:15" ht="43.15" customHeight="1" x14ac:dyDescent="0.25">
      <c r="B10" s="63" t="s">
        <v>230</v>
      </c>
      <c r="C10" s="96" t="s">
        <v>137</v>
      </c>
      <c r="D10" s="96" t="s">
        <v>145</v>
      </c>
      <c r="E10" s="96" t="s">
        <v>150</v>
      </c>
      <c r="F10" s="96" t="s">
        <v>151</v>
      </c>
      <c r="G10" s="96" t="s">
        <v>147</v>
      </c>
      <c r="H10" s="96" t="s">
        <v>152</v>
      </c>
    </row>
    <row r="11" spans="1:15" ht="14.45" customHeight="1" x14ac:dyDescent="0.25">
      <c r="B11" s="149" t="s">
        <v>146</v>
      </c>
      <c r="C11" s="13" t="s">
        <v>140</v>
      </c>
      <c r="D11" s="5">
        <v>17230</v>
      </c>
      <c r="E11" s="58">
        <v>0.33500000000000002</v>
      </c>
      <c r="F11" s="60">
        <v>7.4899999999999994E-2</v>
      </c>
      <c r="G11" s="56">
        <v>4393.6199071387118</v>
      </c>
      <c r="H11" s="55">
        <f>G11/12</f>
        <v>366.13499226155932</v>
      </c>
    </row>
    <row r="12" spans="1:15" x14ac:dyDescent="0.25">
      <c r="B12" s="150"/>
      <c r="C12" s="13" t="s">
        <v>141</v>
      </c>
      <c r="D12" s="5">
        <v>6881</v>
      </c>
      <c r="E12" s="58">
        <v>0.1338</v>
      </c>
      <c r="F12" s="60">
        <v>8.43E-2</v>
      </c>
      <c r="G12" s="56">
        <v>12380.926754832146</v>
      </c>
      <c r="H12" s="55">
        <f t="shared" ref="H12:H17" si="0">G12/12</f>
        <v>1031.7438962360122</v>
      </c>
    </row>
    <row r="13" spans="1:15" x14ac:dyDescent="0.25">
      <c r="B13" s="150"/>
      <c r="C13" s="13" t="s">
        <v>138</v>
      </c>
      <c r="D13" s="5">
        <v>13523</v>
      </c>
      <c r="E13" s="59">
        <v>0.26290000000000002</v>
      </c>
      <c r="F13" s="60">
        <v>0.2752</v>
      </c>
      <c r="G13" s="57">
        <v>20557.381498188272</v>
      </c>
      <c r="H13" s="55">
        <f t="shared" si="0"/>
        <v>1713.1151248490225</v>
      </c>
    </row>
    <row r="14" spans="1:15" x14ac:dyDescent="0.25">
      <c r="B14" s="151"/>
      <c r="C14" s="13" t="s">
        <v>139</v>
      </c>
      <c r="D14" s="5">
        <v>11975</v>
      </c>
      <c r="E14" s="59">
        <v>0.23280000000000001</v>
      </c>
      <c r="F14" s="60">
        <v>0.4103</v>
      </c>
      <c r="G14" s="57">
        <v>34606.830229645093</v>
      </c>
      <c r="H14" s="55">
        <f t="shared" si="0"/>
        <v>2883.9025191370911</v>
      </c>
    </row>
    <row r="15" spans="1:15" ht="14.45" customHeight="1" x14ac:dyDescent="0.25">
      <c r="C15" s="13" t="s">
        <v>142</v>
      </c>
      <c r="D15" s="5">
        <v>964</v>
      </c>
      <c r="E15" s="59">
        <v>1.8700000000000001E-2</v>
      </c>
      <c r="F15" s="60">
        <v>6.0299999999999999E-2</v>
      </c>
      <c r="G15" s="57">
        <v>63233.904564315351</v>
      </c>
      <c r="H15" s="55">
        <f t="shared" si="0"/>
        <v>5269.4920470262796</v>
      </c>
    </row>
    <row r="16" spans="1:15" ht="14.45" customHeight="1" x14ac:dyDescent="0.25">
      <c r="C16" s="13" t="s">
        <v>143</v>
      </c>
      <c r="D16" s="5">
        <v>666</v>
      </c>
      <c r="E16" s="59">
        <v>1.29E-2</v>
      </c>
      <c r="F16" s="60">
        <v>6.0199999999999997E-2</v>
      </c>
      <c r="G16" s="57">
        <v>91275.876876876879</v>
      </c>
      <c r="H16" s="55">
        <f t="shared" si="0"/>
        <v>7606.3230730730729</v>
      </c>
    </row>
    <row r="17" spans="1:8" x14ac:dyDescent="0.25">
      <c r="C17" s="13" t="s">
        <v>144</v>
      </c>
      <c r="D17" s="5">
        <v>192</v>
      </c>
      <c r="E17" s="59">
        <v>3.7000000000000002E-3</v>
      </c>
      <c r="F17" s="60">
        <v>3.4700000000000002E-2</v>
      </c>
      <c r="G17" s="57">
        <v>182427.09375</v>
      </c>
      <c r="H17" s="55">
        <f t="shared" si="0"/>
        <v>15202.2578125</v>
      </c>
    </row>
    <row r="18" spans="1:8" ht="30" x14ac:dyDescent="0.25">
      <c r="C18" s="62" t="s">
        <v>153</v>
      </c>
      <c r="D18" s="64" t="s">
        <v>174</v>
      </c>
      <c r="E18" s="61"/>
    </row>
    <row r="19" spans="1:8" x14ac:dyDescent="0.25">
      <c r="C19" s="62" t="s">
        <v>148</v>
      </c>
      <c r="D19" s="77">
        <v>1010071020</v>
      </c>
      <c r="F19" s="65"/>
      <c r="G19" s="65"/>
      <c r="H19" s="65"/>
    </row>
    <row r="22" spans="1:8" x14ac:dyDescent="0.25">
      <c r="A22" s="106" t="s">
        <v>228</v>
      </c>
      <c r="B22" s="103"/>
    </row>
    <row r="23" spans="1:8" x14ac:dyDescent="0.25">
      <c r="A23" s="106" t="s">
        <v>229</v>
      </c>
    </row>
    <row r="24" spans="1:8" x14ac:dyDescent="0.25">
      <c r="A24" s="104"/>
      <c r="B24" s="103"/>
    </row>
    <row r="25" spans="1:8" x14ac:dyDescent="0.25">
      <c r="A25" s="105"/>
      <c r="B25" s="103"/>
    </row>
    <row r="26" spans="1:8" x14ac:dyDescent="0.25">
      <c r="A26" s="105"/>
      <c r="B26" s="103"/>
    </row>
  </sheetData>
  <mergeCells count="1">
    <mergeCell ref="B11:B1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6"/>
  <sheetViews>
    <sheetView workbookViewId="0">
      <selection activeCell="D5" sqref="D5"/>
    </sheetView>
  </sheetViews>
  <sheetFormatPr defaultRowHeight="15" x14ac:dyDescent="0.25"/>
  <cols>
    <col min="1" max="1" width="11.140625" bestFit="1" customWidth="1"/>
    <col min="2" max="2" width="21.42578125" customWidth="1"/>
    <col min="3" max="3" width="37.7109375" style="93" customWidth="1"/>
    <col min="4" max="4" width="17.85546875" style="68" bestFit="1" customWidth="1"/>
    <col min="5" max="5" width="8.28515625" customWidth="1"/>
  </cols>
  <sheetData>
    <row r="1" spans="1:12" x14ac:dyDescent="0.25">
      <c r="A1" s="1" t="s">
        <v>26</v>
      </c>
      <c r="B1" s="1" t="s">
        <v>0</v>
      </c>
      <c r="C1" s="92" t="s">
        <v>1</v>
      </c>
      <c r="D1" s="1" t="s">
        <v>2</v>
      </c>
      <c r="E1" s="1">
        <v>2018</v>
      </c>
      <c r="F1" s="1">
        <v>2019</v>
      </c>
    </row>
    <row r="2" spans="1:12" ht="60" x14ac:dyDescent="0.25">
      <c r="A2" s="18" t="s">
        <v>189</v>
      </c>
      <c r="B2" s="13" t="s">
        <v>155</v>
      </c>
      <c r="C2" s="13" t="s">
        <v>219</v>
      </c>
      <c r="D2" s="13" t="s">
        <v>220</v>
      </c>
      <c r="E2" s="113">
        <v>45</v>
      </c>
      <c r="F2" s="113">
        <v>45.6</v>
      </c>
    </row>
    <row r="3" spans="1:12" ht="60" x14ac:dyDescent="0.25">
      <c r="A3" s="18" t="s">
        <v>235</v>
      </c>
      <c r="B3" s="13" t="s">
        <v>155</v>
      </c>
      <c r="C3" s="13" t="s">
        <v>219</v>
      </c>
      <c r="D3" s="13" t="s">
        <v>220</v>
      </c>
      <c r="E3" s="113">
        <v>37.4</v>
      </c>
      <c r="F3" s="113">
        <v>38.549999999999997</v>
      </c>
    </row>
    <row r="4" spans="1:12" ht="60" x14ac:dyDescent="0.25">
      <c r="A4" s="35" t="s">
        <v>12</v>
      </c>
      <c r="B4" s="13" t="s">
        <v>155</v>
      </c>
      <c r="C4" s="13" t="s">
        <v>219</v>
      </c>
      <c r="D4" s="13" t="s">
        <v>220</v>
      </c>
      <c r="E4" s="37">
        <v>37.200000000000003</v>
      </c>
      <c r="F4" s="37">
        <v>38.5</v>
      </c>
    </row>
    <row r="5" spans="1:12" ht="60" x14ac:dyDescent="0.25">
      <c r="A5" s="110" t="s">
        <v>11</v>
      </c>
      <c r="B5" s="111" t="s">
        <v>155</v>
      </c>
      <c r="C5" s="111" t="s">
        <v>219</v>
      </c>
      <c r="D5" s="111" t="s">
        <v>220</v>
      </c>
      <c r="E5" s="114">
        <v>36</v>
      </c>
      <c r="F5" s="114">
        <v>36.5</v>
      </c>
    </row>
    <row r="6" spans="1:12" ht="60" x14ac:dyDescent="0.25">
      <c r="A6" s="18" t="s">
        <v>189</v>
      </c>
      <c r="B6" s="13" t="s">
        <v>223</v>
      </c>
      <c r="C6" s="13" t="s">
        <v>222</v>
      </c>
      <c r="D6" s="13" t="s">
        <v>220</v>
      </c>
      <c r="E6" s="115">
        <v>7.55</v>
      </c>
      <c r="F6" s="115">
        <v>6.88</v>
      </c>
    </row>
    <row r="7" spans="1:12" ht="60" x14ac:dyDescent="0.25">
      <c r="A7" s="18" t="s">
        <v>235</v>
      </c>
      <c r="B7" s="13" t="s">
        <v>223</v>
      </c>
      <c r="C7" s="13" t="s">
        <v>222</v>
      </c>
      <c r="D7" s="13" t="s">
        <v>220</v>
      </c>
      <c r="E7" s="115">
        <v>9.7899999999999991</v>
      </c>
      <c r="F7" s="115">
        <v>8.2799999999999994</v>
      </c>
    </row>
    <row r="8" spans="1:12" ht="60" x14ac:dyDescent="0.25">
      <c r="A8" s="116" t="s">
        <v>12</v>
      </c>
      <c r="B8" s="13" t="s">
        <v>223</v>
      </c>
      <c r="C8" s="13" t="s">
        <v>222</v>
      </c>
      <c r="D8" s="13" t="s">
        <v>220</v>
      </c>
      <c r="E8" s="45">
        <v>10.7</v>
      </c>
      <c r="F8" s="45">
        <v>9.6999999999999993</v>
      </c>
    </row>
    <row r="9" spans="1:12" ht="60" x14ac:dyDescent="0.25">
      <c r="A9" s="110" t="s">
        <v>11</v>
      </c>
      <c r="B9" s="111" t="s">
        <v>223</v>
      </c>
      <c r="C9" s="111" t="s">
        <v>222</v>
      </c>
      <c r="D9" s="111" t="s">
        <v>220</v>
      </c>
      <c r="E9" s="112">
        <v>10.8</v>
      </c>
      <c r="F9" s="112">
        <v>10.4</v>
      </c>
    </row>
    <row r="10" spans="1:12" ht="60" x14ac:dyDescent="0.25">
      <c r="A10" s="18" t="s">
        <v>189</v>
      </c>
      <c r="B10" s="94" t="s">
        <v>224</v>
      </c>
      <c r="C10" s="94" t="s">
        <v>225</v>
      </c>
      <c r="D10" s="94" t="s">
        <v>220</v>
      </c>
      <c r="E10" s="115">
        <v>16.989999999999998</v>
      </c>
      <c r="F10" s="115">
        <v>16.98</v>
      </c>
    </row>
    <row r="11" spans="1:12" ht="60" x14ac:dyDescent="0.25">
      <c r="A11" s="18" t="s">
        <v>235</v>
      </c>
      <c r="B11" s="94" t="s">
        <v>224</v>
      </c>
      <c r="C11" s="94" t="s">
        <v>225</v>
      </c>
      <c r="D11" s="94" t="s">
        <v>220</v>
      </c>
      <c r="E11" s="115">
        <v>21.12</v>
      </c>
      <c r="F11" s="115">
        <v>21.62</v>
      </c>
    </row>
    <row r="12" spans="1:12" ht="60" x14ac:dyDescent="0.25">
      <c r="A12" s="116" t="s">
        <v>12</v>
      </c>
      <c r="B12" s="13" t="s">
        <v>224</v>
      </c>
      <c r="C12" s="35" t="s">
        <v>225</v>
      </c>
      <c r="D12" s="13" t="s">
        <v>220</v>
      </c>
      <c r="E12" s="37">
        <v>19.5</v>
      </c>
      <c r="F12" s="37">
        <v>20.399999999999999</v>
      </c>
    </row>
    <row r="13" spans="1:12" ht="60" x14ac:dyDescent="0.25">
      <c r="A13" s="110" t="s">
        <v>11</v>
      </c>
      <c r="B13" s="111" t="s">
        <v>224</v>
      </c>
      <c r="C13" s="111" t="s">
        <v>225</v>
      </c>
      <c r="D13" s="111" t="s">
        <v>220</v>
      </c>
      <c r="E13" s="112">
        <v>19.8</v>
      </c>
      <c r="F13" s="112">
        <v>20.3</v>
      </c>
    </row>
    <row r="16" spans="1:12" x14ac:dyDescent="0.25">
      <c r="A16" s="1" t="s">
        <v>26</v>
      </c>
      <c r="B16" s="1" t="s">
        <v>0</v>
      </c>
      <c r="C16" s="1" t="s">
        <v>1</v>
      </c>
      <c r="D16" s="1" t="s">
        <v>2</v>
      </c>
      <c r="E16" s="1">
        <v>2009</v>
      </c>
      <c r="F16" s="1">
        <v>2010</v>
      </c>
      <c r="G16" s="1">
        <v>2014</v>
      </c>
      <c r="H16" s="1">
        <v>2015</v>
      </c>
      <c r="I16" s="1">
        <v>2016</v>
      </c>
      <c r="J16" s="1">
        <v>2017</v>
      </c>
      <c r="K16" s="1">
        <v>2018</v>
      </c>
      <c r="L16" s="1">
        <v>2019</v>
      </c>
    </row>
    <row r="17" spans="1:12" ht="60" x14ac:dyDescent="0.25">
      <c r="A17" s="3" t="s">
        <v>11</v>
      </c>
      <c r="B17" s="3" t="s">
        <v>156</v>
      </c>
      <c r="C17" s="3" t="s">
        <v>164</v>
      </c>
      <c r="D17" s="76" t="s">
        <v>48</v>
      </c>
      <c r="E17" s="144" t="s">
        <v>36</v>
      </c>
      <c r="F17" s="144" t="s">
        <v>36</v>
      </c>
      <c r="G17" s="38">
        <v>38.130000000000003</v>
      </c>
      <c r="H17" s="38">
        <v>39.47</v>
      </c>
      <c r="I17" s="38" t="s">
        <v>36</v>
      </c>
      <c r="J17" s="38" t="s">
        <v>36</v>
      </c>
      <c r="K17" s="23" t="s">
        <v>36</v>
      </c>
      <c r="L17" s="23" t="s">
        <v>36</v>
      </c>
    </row>
    <row r="18" spans="1:12" ht="75" x14ac:dyDescent="0.25">
      <c r="A18" s="69" t="s">
        <v>12</v>
      </c>
      <c r="B18" s="70" t="s">
        <v>156</v>
      </c>
      <c r="C18" s="70" t="s">
        <v>163</v>
      </c>
      <c r="D18" s="75" t="s">
        <v>177</v>
      </c>
      <c r="E18" s="145">
        <v>36.200000000000003</v>
      </c>
      <c r="F18" s="145">
        <v>36.5</v>
      </c>
      <c r="G18" s="72" t="s">
        <v>36</v>
      </c>
      <c r="H18" s="72" t="s">
        <v>36</v>
      </c>
      <c r="I18" s="72" t="s">
        <v>36</v>
      </c>
      <c r="J18" s="74">
        <v>35.14</v>
      </c>
      <c r="K18" s="72" t="s">
        <v>36</v>
      </c>
      <c r="L18" s="72" t="s">
        <v>36</v>
      </c>
    </row>
    <row r="19" spans="1:12" ht="45" x14ac:dyDescent="0.25">
      <c r="A19" s="69" t="s">
        <v>12</v>
      </c>
      <c r="B19" s="70" t="s">
        <v>236</v>
      </c>
      <c r="C19" s="70" t="s">
        <v>221</v>
      </c>
      <c r="D19" s="70" t="s">
        <v>154</v>
      </c>
      <c r="E19" s="145" t="s">
        <v>36</v>
      </c>
      <c r="F19" s="145" t="s">
        <v>36</v>
      </c>
      <c r="G19" s="72" t="s">
        <v>36</v>
      </c>
      <c r="H19" s="72" t="s">
        <v>36</v>
      </c>
      <c r="I19" s="72" t="s">
        <v>36</v>
      </c>
      <c r="J19" s="72" t="s">
        <v>36</v>
      </c>
      <c r="K19" s="71">
        <v>27</v>
      </c>
      <c r="L19" s="71">
        <v>19.2</v>
      </c>
    </row>
    <row r="22" spans="1:12" x14ac:dyDescent="0.25">
      <c r="A22" s="1" t="s">
        <v>26</v>
      </c>
      <c r="B22" s="1" t="s">
        <v>0</v>
      </c>
      <c r="C22" s="1" t="s">
        <v>1</v>
      </c>
      <c r="D22" s="1" t="s">
        <v>2</v>
      </c>
      <c r="E22" s="1">
        <v>2018</v>
      </c>
      <c r="F22" s="1">
        <v>2019</v>
      </c>
    </row>
    <row r="23" spans="1:12" ht="90" x14ac:dyDescent="0.25">
      <c r="A23" s="13" t="s">
        <v>189</v>
      </c>
      <c r="B23" s="13" t="s">
        <v>238</v>
      </c>
      <c r="C23" s="13" t="s">
        <v>226</v>
      </c>
      <c r="D23" s="94" t="s">
        <v>220</v>
      </c>
      <c r="E23" s="37">
        <v>14.09</v>
      </c>
      <c r="F23" s="37">
        <v>14.27</v>
      </c>
    </row>
    <row r="24" spans="1:12" ht="90" x14ac:dyDescent="0.25">
      <c r="A24" s="13" t="s">
        <v>235</v>
      </c>
      <c r="B24" s="13" t="s">
        <v>238</v>
      </c>
      <c r="C24" s="13" t="s">
        <v>226</v>
      </c>
      <c r="D24" s="94" t="s">
        <v>220</v>
      </c>
      <c r="E24" s="37">
        <v>12.11</v>
      </c>
      <c r="F24" s="37">
        <v>12.1</v>
      </c>
    </row>
    <row r="25" spans="1:12" ht="90" x14ac:dyDescent="0.25">
      <c r="A25" s="13" t="s">
        <v>12</v>
      </c>
      <c r="B25" s="13" t="s">
        <v>238</v>
      </c>
      <c r="C25" s="13" t="s">
        <v>226</v>
      </c>
      <c r="D25" s="94" t="s">
        <v>220</v>
      </c>
      <c r="E25" s="37">
        <v>10.4</v>
      </c>
      <c r="F25" s="37">
        <v>10.5</v>
      </c>
    </row>
    <row r="26" spans="1:12" ht="90" x14ac:dyDescent="0.25">
      <c r="A26" s="147" t="s">
        <v>11</v>
      </c>
      <c r="B26" s="147" t="s">
        <v>238</v>
      </c>
      <c r="C26" s="147" t="s">
        <v>226</v>
      </c>
      <c r="D26" s="111" t="s">
        <v>220</v>
      </c>
      <c r="E26" s="148">
        <v>11.9</v>
      </c>
      <c r="F26" s="148">
        <v>11.9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0"/>
  <sheetViews>
    <sheetView topLeftCell="A11" workbookViewId="0">
      <selection activeCell="I6" sqref="I6"/>
    </sheetView>
  </sheetViews>
  <sheetFormatPr defaultRowHeight="15" x14ac:dyDescent="0.25"/>
  <cols>
    <col min="1" max="1" width="12.85546875" customWidth="1"/>
    <col min="2" max="2" width="16.7109375" customWidth="1"/>
    <col min="3" max="3" width="35" customWidth="1"/>
    <col min="4" max="4" width="15.85546875" customWidth="1"/>
    <col min="5" max="5" width="9.140625" bestFit="1" customWidth="1"/>
    <col min="6" max="7" width="8.85546875" customWidth="1"/>
    <col min="8" max="8" width="10.5703125" bestFit="1" customWidth="1"/>
    <col min="9" max="9" width="9.5703125" bestFit="1" customWidth="1"/>
    <col min="10" max="11" width="9.140625" bestFit="1" customWidth="1"/>
    <col min="12" max="12" width="9" customWidth="1"/>
    <col min="13" max="16" width="9.140625" bestFit="1" customWidth="1"/>
  </cols>
  <sheetData>
    <row r="1" spans="1:16" x14ac:dyDescent="0.25">
      <c r="A1" s="1" t="s">
        <v>26</v>
      </c>
      <c r="B1" s="1" t="s">
        <v>0</v>
      </c>
      <c r="C1" s="1" t="s">
        <v>1</v>
      </c>
      <c r="D1" s="1" t="s">
        <v>2</v>
      </c>
      <c r="E1" s="1">
        <v>2008</v>
      </c>
      <c r="F1" s="1">
        <v>2009</v>
      </c>
      <c r="G1" s="1">
        <v>2010</v>
      </c>
      <c r="H1" s="1">
        <v>2011</v>
      </c>
      <c r="I1" s="1">
        <v>2012</v>
      </c>
      <c r="J1" s="1">
        <v>2013</v>
      </c>
      <c r="K1" s="1">
        <v>2014</v>
      </c>
      <c r="L1" s="1">
        <v>2015</v>
      </c>
      <c r="M1" s="1">
        <v>2016</v>
      </c>
      <c r="N1" s="1">
        <v>2017</v>
      </c>
      <c r="O1" s="1">
        <v>2018</v>
      </c>
      <c r="P1" s="32"/>
    </row>
    <row r="2" spans="1:16" ht="30" x14ac:dyDescent="0.25">
      <c r="A2" s="26" t="s">
        <v>11</v>
      </c>
      <c r="B2" s="24" t="s">
        <v>78</v>
      </c>
      <c r="C2" s="24" t="s">
        <v>77</v>
      </c>
      <c r="D2" s="24" t="s">
        <v>84</v>
      </c>
      <c r="E2" s="5">
        <v>586.89929633676206</v>
      </c>
      <c r="F2" s="5">
        <v>590.67809079693495</v>
      </c>
      <c r="G2" s="5">
        <v>592.27642276422762</v>
      </c>
      <c r="H2" s="5">
        <v>588.95352770073737</v>
      </c>
      <c r="I2" s="5">
        <v>583.64205362429163</v>
      </c>
      <c r="J2" s="5">
        <v>571.28071280712811</v>
      </c>
      <c r="K2" s="5">
        <v>569</v>
      </c>
      <c r="L2" s="23">
        <v>577</v>
      </c>
      <c r="M2" s="23">
        <v>585</v>
      </c>
      <c r="N2" s="23">
        <v>600</v>
      </c>
      <c r="O2" s="23">
        <v>615</v>
      </c>
      <c r="P2" s="33"/>
    </row>
    <row r="3" spans="1:16" ht="30" x14ac:dyDescent="0.25">
      <c r="A3" s="26" t="s">
        <v>11</v>
      </c>
      <c r="B3" s="24" t="s">
        <v>79</v>
      </c>
      <c r="C3" s="24" t="s">
        <v>80</v>
      </c>
      <c r="D3" s="24" t="s">
        <v>84</v>
      </c>
      <c r="E3" s="5">
        <v>75.687670891665292</v>
      </c>
      <c r="F3" s="5">
        <v>79.025704293103644</v>
      </c>
      <c r="G3" s="5">
        <v>81.391147244805779</v>
      </c>
      <c r="H3" s="5">
        <v>86.247716972197793</v>
      </c>
      <c r="I3" s="5">
        <v>82.032197129888075</v>
      </c>
      <c r="J3" s="5">
        <v>80.382053820538204</v>
      </c>
      <c r="K3" s="5">
        <v>80</v>
      </c>
      <c r="L3" s="23">
        <v>80</v>
      </c>
      <c r="M3" s="23">
        <v>81</v>
      </c>
      <c r="N3" s="23">
        <v>82</v>
      </c>
      <c r="O3" s="23">
        <v>83</v>
      </c>
      <c r="P3" s="31"/>
    </row>
    <row r="4" spans="1:16" ht="30" x14ac:dyDescent="0.25">
      <c r="A4" s="26" t="s">
        <v>11</v>
      </c>
      <c r="B4" s="24" t="s">
        <v>82</v>
      </c>
      <c r="C4" s="24" t="s">
        <v>81</v>
      </c>
      <c r="D4" s="24" t="s">
        <v>84</v>
      </c>
      <c r="E4" s="5" t="s">
        <v>36</v>
      </c>
      <c r="F4" s="5" t="s">
        <v>36</v>
      </c>
      <c r="G4" s="5" t="s">
        <v>36</v>
      </c>
      <c r="H4" s="5" t="s">
        <v>36</v>
      </c>
      <c r="I4" s="5" t="s">
        <v>36</v>
      </c>
      <c r="J4" s="5" t="s">
        <v>36</v>
      </c>
      <c r="K4" s="5" t="s">
        <v>36</v>
      </c>
      <c r="L4" s="5">
        <v>3839</v>
      </c>
      <c r="M4" s="5">
        <v>3871</v>
      </c>
      <c r="N4" s="5">
        <v>3941</v>
      </c>
      <c r="O4" s="5">
        <v>4019</v>
      </c>
      <c r="P4" s="31"/>
    </row>
    <row r="5" spans="1:16" ht="45" x14ac:dyDescent="0.25">
      <c r="A5" s="26" t="s">
        <v>11</v>
      </c>
      <c r="B5" s="24" t="s">
        <v>83</v>
      </c>
      <c r="C5" s="24" t="s">
        <v>103</v>
      </c>
      <c r="D5" s="24" t="s">
        <v>84</v>
      </c>
      <c r="E5" s="23" t="s">
        <v>36</v>
      </c>
      <c r="F5" s="23" t="s">
        <v>36</v>
      </c>
      <c r="G5" s="23" t="s">
        <v>36</v>
      </c>
      <c r="H5" s="23" t="s">
        <v>36</v>
      </c>
      <c r="I5" s="23" t="s">
        <v>36</v>
      </c>
      <c r="J5" s="23" t="s">
        <v>36</v>
      </c>
      <c r="K5" s="23">
        <v>53.4</v>
      </c>
      <c r="L5" s="23">
        <v>50</v>
      </c>
      <c r="M5" s="23">
        <v>46.9</v>
      </c>
      <c r="N5" s="23">
        <v>44</v>
      </c>
      <c r="O5" s="23">
        <v>41</v>
      </c>
      <c r="P5" s="31"/>
    </row>
    <row r="6" spans="1:16" ht="45" x14ac:dyDescent="0.25">
      <c r="A6" s="26" t="s">
        <v>11</v>
      </c>
      <c r="B6" s="24" t="s">
        <v>101</v>
      </c>
      <c r="C6" s="24" t="s">
        <v>100</v>
      </c>
      <c r="D6" s="24" t="s">
        <v>95</v>
      </c>
      <c r="E6" s="23">
        <v>473</v>
      </c>
      <c r="F6" s="23" t="s">
        <v>36</v>
      </c>
      <c r="G6" s="23">
        <v>437</v>
      </c>
      <c r="H6" s="23" t="s">
        <v>36</v>
      </c>
      <c r="I6" s="23">
        <v>347</v>
      </c>
      <c r="J6" s="23" t="s">
        <v>36</v>
      </c>
      <c r="K6" s="23">
        <v>338</v>
      </c>
      <c r="L6" s="23" t="s">
        <v>36</v>
      </c>
      <c r="M6" s="23">
        <v>389</v>
      </c>
      <c r="N6" s="23" t="s">
        <v>36</v>
      </c>
      <c r="O6" s="23">
        <v>356</v>
      </c>
      <c r="P6" s="31"/>
    </row>
    <row r="7" spans="1:16" ht="30" x14ac:dyDescent="0.25">
      <c r="A7" s="26" t="s">
        <v>11</v>
      </c>
      <c r="B7" s="24" t="s">
        <v>97</v>
      </c>
      <c r="C7" s="24" t="s">
        <v>96</v>
      </c>
      <c r="D7" s="24" t="s">
        <v>95</v>
      </c>
      <c r="E7" s="23">
        <v>842</v>
      </c>
      <c r="F7" s="23" t="s">
        <v>36</v>
      </c>
      <c r="G7" s="23">
        <v>738</v>
      </c>
      <c r="H7" s="23" t="s">
        <v>36</v>
      </c>
      <c r="I7" s="23">
        <v>543</v>
      </c>
      <c r="J7" s="23" t="s">
        <v>36</v>
      </c>
      <c r="K7" s="23">
        <v>538</v>
      </c>
      <c r="L7" s="23" t="s">
        <v>36</v>
      </c>
      <c r="M7" s="23">
        <v>640</v>
      </c>
      <c r="N7" s="23" t="s">
        <v>36</v>
      </c>
      <c r="O7" s="23">
        <v>562</v>
      </c>
      <c r="P7" s="31"/>
    </row>
    <row r="8" spans="1:16" ht="30" x14ac:dyDescent="0.25">
      <c r="A8" s="26" t="s">
        <v>11</v>
      </c>
      <c r="B8" s="24" t="s">
        <v>98</v>
      </c>
      <c r="C8" s="24" t="s">
        <v>99</v>
      </c>
      <c r="D8" s="24" t="s">
        <v>95</v>
      </c>
      <c r="E8" s="23">
        <v>8</v>
      </c>
      <c r="F8" s="23" t="s">
        <v>36</v>
      </c>
      <c r="G8" s="23">
        <v>3</v>
      </c>
      <c r="H8" s="23" t="s">
        <v>36</v>
      </c>
      <c r="I8" s="23">
        <v>4</v>
      </c>
      <c r="J8" s="23" t="s">
        <v>36</v>
      </c>
      <c r="K8" s="23">
        <v>3</v>
      </c>
      <c r="L8" s="23" t="s">
        <v>36</v>
      </c>
      <c r="M8" s="23">
        <v>3</v>
      </c>
      <c r="N8" s="23" t="s">
        <v>36</v>
      </c>
      <c r="O8" s="23">
        <v>4</v>
      </c>
      <c r="P8" s="31"/>
    </row>
    <row r="9" spans="1:16" x14ac:dyDescent="0.25">
      <c r="A9" s="27"/>
      <c r="B9" s="28"/>
      <c r="C9" s="28"/>
      <c r="D9" s="28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31"/>
    </row>
    <row r="10" spans="1:16" x14ac:dyDescent="0.25">
      <c r="B10" s="28"/>
      <c r="C10" s="28"/>
      <c r="D10" s="28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31"/>
    </row>
    <row r="11" spans="1:16" x14ac:dyDescent="0.25">
      <c r="A11" s="1" t="s">
        <v>26</v>
      </c>
      <c r="B11" s="1" t="s">
        <v>0</v>
      </c>
      <c r="C11" s="1" t="s">
        <v>1</v>
      </c>
      <c r="D11" s="1" t="s">
        <v>2</v>
      </c>
      <c r="E11" s="1">
        <v>2008</v>
      </c>
      <c r="F11" s="1">
        <v>2009</v>
      </c>
      <c r="G11" s="1">
        <v>2010</v>
      </c>
      <c r="H11" s="1">
        <v>2011</v>
      </c>
      <c r="I11" s="1">
        <v>2012</v>
      </c>
      <c r="J11" s="1">
        <v>2013</v>
      </c>
      <c r="K11" s="1">
        <v>2014</v>
      </c>
      <c r="L11" s="1">
        <v>2015</v>
      </c>
      <c r="M11" s="1">
        <v>2016</v>
      </c>
      <c r="N11" s="1">
        <v>2017</v>
      </c>
      <c r="O11" s="32"/>
      <c r="P11" s="31"/>
    </row>
    <row r="12" spans="1:16" ht="60" x14ac:dyDescent="0.25">
      <c r="A12" s="26" t="s">
        <v>11</v>
      </c>
      <c r="B12" s="24" t="s">
        <v>93</v>
      </c>
      <c r="C12" s="24" t="s">
        <v>92</v>
      </c>
      <c r="D12" s="24" t="s">
        <v>85</v>
      </c>
      <c r="E12" s="38">
        <v>15.39794052545472</v>
      </c>
      <c r="F12" s="38">
        <v>17.634209007255151</v>
      </c>
      <c r="G12" s="38">
        <v>14.893857271906052</v>
      </c>
      <c r="H12" s="38">
        <v>14.915781641074206</v>
      </c>
      <c r="I12" s="38">
        <v>14.920071047957371</v>
      </c>
      <c r="J12" s="34">
        <v>15.22140221402214</v>
      </c>
      <c r="K12" s="34">
        <v>14.283143641189437</v>
      </c>
      <c r="L12" s="34">
        <v>17.878837536517697</v>
      </c>
      <c r="M12" s="34">
        <v>16.431791599005233</v>
      </c>
      <c r="N12" s="34">
        <v>18.815621767136676</v>
      </c>
      <c r="O12" s="31"/>
      <c r="P12" s="31"/>
    </row>
    <row r="13" spans="1:16" ht="60" x14ac:dyDescent="0.25">
      <c r="A13" s="26" t="s">
        <v>11</v>
      </c>
      <c r="B13" s="35" t="s">
        <v>94</v>
      </c>
      <c r="C13" s="35" t="s">
        <v>102</v>
      </c>
      <c r="D13" s="24" t="s">
        <v>85</v>
      </c>
      <c r="E13" s="5">
        <v>1982</v>
      </c>
      <c r="F13" s="5">
        <v>1982</v>
      </c>
      <c r="G13" s="5">
        <v>1925</v>
      </c>
      <c r="H13" s="5">
        <v>1918.600193916436</v>
      </c>
      <c r="I13" s="5">
        <v>1919.151935492966</v>
      </c>
      <c r="J13" s="14">
        <v>1848.6859868598685</v>
      </c>
      <c r="K13" s="14">
        <v>1905.3713617346709</v>
      </c>
      <c r="L13" s="14">
        <v>1945.2672501963621</v>
      </c>
      <c r="M13" s="14">
        <v>1994.7763482131704</v>
      </c>
      <c r="N13" s="14">
        <v>2008.8248238178794</v>
      </c>
      <c r="O13" s="31"/>
    </row>
    <row r="14" spans="1:16" ht="45" x14ac:dyDescent="0.25">
      <c r="A14" s="26" t="s">
        <v>11</v>
      </c>
      <c r="B14" s="35" t="s">
        <v>86</v>
      </c>
      <c r="C14" s="35" t="s">
        <v>89</v>
      </c>
      <c r="D14" s="24" t="s">
        <v>85</v>
      </c>
      <c r="E14" s="34">
        <v>61.138881498129038</v>
      </c>
      <c r="F14" s="34">
        <v>61.119851501397832</v>
      </c>
      <c r="G14" s="34">
        <v>60.975609756097562</v>
      </c>
      <c r="H14" s="38">
        <v>60.880741392139619</v>
      </c>
      <c r="I14" s="38">
        <v>60.898249175336211</v>
      </c>
      <c r="J14" s="36">
        <v>60.750607506075063</v>
      </c>
      <c r="K14" s="36">
        <v>73.102703675379004</v>
      </c>
      <c r="L14" s="36">
        <v>77.979759166859736</v>
      </c>
      <c r="M14" s="36">
        <v>80.625929753239234</v>
      </c>
      <c r="N14" s="36">
        <v>82.304056332554111</v>
      </c>
      <c r="O14" s="31"/>
    </row>
    <row r="15" spans="1:16" x14ac:dyDescent="0.25">
      <c r="A15" s="39"/>
      <c r="B15" s="39"/>
      <c r="C15" s="39"/>
      <c r="D15" s="39"/>
      <c r="E15" s="31"/>
      <c r="F15" s="31"/>
      <c r="G15" s="31"/>
      <c r="H15" s="40"/>
      <c r="I15" s="40"/>
      <c r="J15" s="41"/>
      <c r="K15" s="41"/>
      <c r="L15" s="41"/>
      <c r="M15" s="41"/>
      <c r="N15" s="41"/>
      <c r="O15" s="31"/>
    </row>
    <row r="16" spans="1:16" x14ac:dyDescent="0.25">
      <c r="A16" s="39"/>
      <c r="B16" s="39"/>
      <c r="C16" s="39"/>
      <c r="D16" s="39"/>
      <c r="E16" s="31"/>
      <c r="F16" s="31"/>
      <c r="G16" s="31"/>
      <c r="H16" s="40"/>
      <c r="I16" s="40"/>
      <c r="J16" s="41"/>
      <c r="K16" s="41"/>
      <c r="L16" s="41"/>
      <c r="M16" s="41"/>
      <c r="N16" s="41"/>
      <c r="O16" s="31"/>
    </row>
    <row r="17" spans="1:16" x14ac:dyDescent="0.25">
      <c r="A17" s="1" t="s">
        <v>26</v>
      </c>
      <c r="B17" s="1" t="s">
        <v>0</v>
      </c>
      <c r="C17" s="1" t="s">
        <v>1</v>
      </c>
      <c r="D17" s="1" t="s">
        <v>2</v>
      </c>
      <c r="E17" s="1">
        <v>2008</v>
      </c>
      <c r="F17" s="1">
        <v>2009</v>
      </c>
      <c r="G17" s="1">
        <v>2010</v>
      </c>
      <c r="H17" s="1">
        <v>2011</v>
      </c>
      <c r="I17" s="1">
        <v>2012</v>
      </c>
      <c r="J17" s="1">
        <v>2013</v>
      </c>
      <c r="K17" s="1">
        <v>2014</v>
      </c>
      <c r="L17" s="1">
        <v>2015</v>
      </c>
      <c r="M17" s="1">
        <v>2016</v>
      </c>
      <c r="N17" s="1">
        <v>2017</v>
      </c>
      <c r="O17" s="32"/>
    </row>
    <row r="18" spans="1:16" ht="45" x14ac:dyDescent="0.25">
      <c r="A18" s="26" t="s">
        <v>11</v>
      </c>
      <c r="B18" s="35" t="s">
        <v>87</v>
      </c>
      <c r="C18" s="35" t="s">
        <v>88</v>
      </c>
      <c r="D18" s="24" t="s">
        <v>85</v>
      </c>
      <c r="E18" s="37">
        <v>1.56164034702051</v>
      </c>
      <c r="F18" s="37">
        <v>1.56164034702051</v>
      </c>
      <c r="G18" s="37">
        <v>1.56164034702051</v>
      </c>
      <c r="H18" s="37">
        <v>1.56164034702051</v>
      </c>
      <c r="I18" s="37">
        <v>1.56164034702051</v>
      </c>
      <c r="J18" s="37">
        <v>1.5616403470205102</v>
      </c>
      <c r="K18" s="37">
        <v>1.5616403470205102</v>
      </c>
      <c r="L18" s="37">
        <v>1.5616403470205102</v>
      </c>
      <c r="M18" s="37">
        <v>1.5616403470205102</v>
      </c>
      <c r="N18" s="37">
        <v>1.5616403470205102</v>
      </c>
      <c r="O18" s="31"/>
    </row>
    <row r="19" spans="1:16" ht="45" x14ac:dyDescent="0.25">
      <c r="A19" s="26" t="s">
        <v>11</v>
      </c>
      <c r="B19" s="35" t="s">
        <v>90</v>
      </c>
      <c r="C19" s="35" t="s">
        <v>91</v>
      </c>
      <c r="D19" s="24" t="s">
        <v>85</v>
      </c>
      <c r="E19" s="30">
        <v>11.322015092246119</v>
      </c>
      <c r="F19" s="30">
        <v>11.318491018777376</v>
      </c>
      <c r="G19" s="30">
        <v>11.291779584462512</v>
      </c>
      <c r="H19" s="30">
        <v>11.274211368914745</v>
      </c>
      <c r="I19" s="30">
        <v>11.277453550988186</v>
      </c>
      <c r="J19" s="37">
        <v>33.750337503375036</v>
      </c>
      <c r="K19" s="37">
        <v>33.739709388636463</v>
      </c>
      <c r="L19" s="37">
        <v>33.904243116025974</v>
      </c>
      <c r="M19" s="37">
        <v>34.067294261932069</v>
      </c>
      <c r="N19" s="37">
        <v>34.293356805230879</v>
      </c>
      <c r="O19" s="146"/>
    </row>
    <row r="20" spans="1:16" x14ac:dyDescent="0.25">
      <c r="A20" s="27"/>
      <c r="B20" s="28"/>
      <c r="C20" s="28"/>
      <c r="D20" s="27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5239F-F11C-4D8B-8BD2-FF45DE07BA05}">
  <dimension ref="A1:P11"/>
  <sheetViews>
    <sheetView workbookViewId="0">
      <selection activeCell="D4" sqref="D4"/>
    </sheetView>
  </sheetViews>
  <sheetFormatPr defaultRowHeight="15" x14ac:dyDescent="0.25"/>
  <cols>
    <col min="1" max="1" width="12.85546875" customWidth="1"/>
    <col min="2" max="2" width="16.7109375" customWidth="1"/>
    <col min="3" max="3" width="35" customWidth="1"/>
    <col min="4" max="4" width="15.85546875" customWidth="1"/>
    <col min="5" max="5" width="9.140625" bestFit="1" customWidth="1"/>
    <col min="6" max="7" width="8.85546875" customWidth="1"/>
    <col min="8" max="8" width="10.5703125" bestFit="1" customWidth="1"/>
    <col min="9" max="9" width="9.5703125" bestFit="1" customWidth="1"/>
    <col min="10" max="11" width="9.140625" bestFit="1" customWidth="1"/>
    <col min="12" max="12" width="9" customWidth="1"/>
    <col min="13" max="16" width="9.140625" bestFit="1" customWidth="1"/>
  </cols>
  <sheetData>
    <row r="1" spans="1:16" x14ac:dyDescent="0.25">
      <c r="A1" s="1" t="s">
        <v>26</v>
      </c>
      <c r="B1" s="1" t="s">
        <v>0</v>
      </c>
      <c r="C1" s="1" t="s">
        <v>1</v>
      </c>
      <c r="D1" s="1" t="s">
        <v>2</v>
      </c>
      <c r="E1" s="1">
        <v>2008</v>
      </c>
      <c r="F1" s="1">
        <v>2009</v>
      </c>
      <c r="G1" s="1">
        <v>2010</v>
      </c>
      <c r="H1" s="1">
        <v>2011</v>
      </c>
      <c r="I1" s="1">
        <v>2012</v>
      </c>
      <c r="J1" s="1">
        <v>2013</v>
      </c>
      <c r="K1" s="1">
        <v>2014</v>
      </c>
      <c r="L1" s="1">
        <v>2015</v>
      </c>
      <c r="M1" s="1">
        <v>2016</v>
      </c>
      <c r="N1" s="1">
        <v>2017</v>
      </c>
      <c r="O1" s="1">
        <v>2018</v>
      </c>
      <c r="P1" s="1">
        <v>2019</v>
      </c>
    </row>
    <row r="2" spans="1:16" ht="30" x14ac:dyDescent="0.25">
      <c r="A2" s="3" t="s">
        <v>68</v>
      </c>
      <c r="B2" s="3" t="s">
        <v>70</v>
      </c>
      <c r="C2" s="3" t="s">
        <v>73</v>
      </c>
      <c r="D2" s="3" t="s">
        <v>69</v>
      </c>
      <c r="E2" s="5">
        <v>12581</v>
      </c>
      <c r="F2" s="5">
        <v>11465</v>
      </c>
      <c r="G2" s="5">
        <v>14528</v>
      </c>
      <c r="H2" s="5">
        <v>17340</v>
      </c>
      <c r="I2" s="5">
        <v>17692</v>
      </c>
      <c r="J2" s="5">
        <v>16113</v>
      </c>
      <c r="K2" s="5">
        <v>17257</v>
      </c>
      <c r="L2" s="5">
        <v>18042</v>
      </c>
      <c r="M2" s="5">
        <v>18955</v>
      </c>
      <c r="N2" s="5">
        <v>18872</v>
      </c>
      <c r="O2" s="5">
        <v>21049</v>
      </c>
      <c r="P2" s="5">
        <v>21913</v>
      </c>
    </row>
    <row r="3" spans="1:16" ht="30" x14ac:dyDescent="0.25">
      <c r="A3" s="3" t="s">
        <v>68</v>
      </c>
      <c r="B3" s="3" t="s">
        <v>74</v>
      </c>
      <c r="C3" s="13" t="s">
        <v>72</v>
      </c>
      <c r="D3" s="3" t="s">
        <v>69</v>
      </c>
      <c r="E3" s="5">
        <v>984300</v>
      </c>
      <c r="F3" s="5">
        <v>1091270</v>
      </c>
      <c r="G3" s="5">
        <v>1606322</v>
      </c>
      <c r="H3" s="5">
        <v>2058057</v>
      </c>
      <c r="I3" s="5">
        <v>2101045</v>
      </c>
      <c r="J3" s="5">
        <v>1992722</v>
      </c>
      <c r="K3" s="5">
        <v>2163742</v>
      </c>
      <c r="L3" s="5">
        <v>2258292</v>
      </c>
      <c r="M3" s="5">
        <v>2329509</v>
      </c>
      <c r="N3" s="5">
        <v>2321147</v>
      </c>
      <c r="O3" s="5">
        <v>2478856</v>
      </c>
      <c r="P3" s="5">
        <v>2697749</v>
      </c>
    </row>
    <row r="4" spans="1:16" ht="46.9" customHeight="1" x14ac:dyDescent="0.25">
      <c r="A4" s="3" t="s">
        <v>68</v>
      </c>
      <c r="B4" s="3" t="s">
        <v>75</v>
      </c>
      <c r="C4" s="13" t="s">
        <v>71</v>
      </c>
      <c r="D4" s="3" t="s">
        <v>69</v>
      </c>
      <c r="E4" s="5">
        <v>131</v>
      </c>
      <c r="F4" s="5">
        <v>359</v>
      </c>
      <c r="G4" s="5">
        <v>154</v>
      </c>
      <c r="H4" s="5">
        <v>75</v>
      </c>
      <c r="I4" s="5">
        <v>67</v>
      </c>
      <c r="J4" s="5">
        <v>15</v>
      </c>
      <c r="K4" s="5">
        <v>12</v>
      </c>
      <c r="L4" s="5">
        <v>28</v>
      </c>
      <c r="M4" s="5">
        <v>15</v>
      </c>
      <c r="N4" s="5">
        <v>89</v>
      </c>
      <c r="O4" s="5">
        <v>56</v>
      </c>
      <c r="P4" s="5">
        <v>11</v>
      </c>
    </row>
    <row r="7" spans="1:16" x14ac:dyDescent="0.25">
      <c r="A7" s="1" t="s">
        <v>26</v>
      </c>
      <c r="B7" s="1" t="s">
        <v>0</v>
      </c>
      <c r="C7" s="1" t="s">
        <v>1</v>
      </c>
      <c r="D7" s="1" t="s">
        <v>2</v>
      </c>
      <c r="E7" s="1">
        <v>2008</v>
      </c>
      <c r="F7" s="1">
        <v>2009</v>
      </c>
      <c r="G7" s="1">
        <v>2010</v>
      </c>
      <c r="H7" s="1">
        <v>2011</v>
      </c>
      <c r="I7" s="1">
        <v>2012</v>
      </c>
      <c r="J7" s="1">
        <v>2013</v>
      </c>
      <c r="K7" s="1">
        <v>2014</v>
      </c>
      <c r="L7" s="1">
        <v>2015</v>
      </c>
      <c r="M7" s="1">
        <v>2016</v>
      </c>
      <c r="N7" s="1">
        <v>2017</v>
      </c>
      <c r="O7" s="1">
        <v>2018</v>
      </c>
      <c r="P7" s="1">
        <v>2019</v>
      </c>
    </row>
    <row r="8" spans="1:16" ht="30" x14ac:dyDescent="0.25">
      <c r="A8" s="3" t="s">
        <v>64</v>
      </c>
      <c r="B8" s="3" t="s">
        <v>76</v>
      </c>
      <c r="C8" s="3" t="s">
        <v>59</v>
      </c>
      <c r="D8" s="3" t="s">
        <v>67</v>
      </c>
      <c r="E8" s="5" t="s">
        <v>36</v>
      </c>
      <c r="F8" s="5">
        <v>524104</v>
      </c>
      <c r="G8" s="5">
        <v>520853</v>
      </c>
      <c r="H8" s="5">
        <v>527001</v>
      </c>
      <c r="I8" s="5">
        <v>481786</v>
      </c>
      <c r="J8" s="5">
        <v>474600</v>
      </c>
      <c r="K8" s="5">
        <v>492447</v>
      </c>
      <c r="L8" s="5">
        <v>625714</v>
      </c>
      <c r="M8" s="5">
        <v>538639</v>
      </c>
      <c r="N8" s="5">
        <v>601121</v>
      </c>
      <c r="O8" s="5">
        <v>636957</v>
      </c>
      <c r="P8" s="5">
        <v>606555</v>
      </c>
    </row>
    <row r="9" spans="1:16" ht="45" x14ac:dyDescent="0.25">
      <c r="A9" s="3" t="s">
        <v>64</v>
      </c>
      <c r="B9" s="3" t="s">
        <v>61</v>
      </c>
      <c r="C9" s="3" t="s">
        <v>60</v>
      </c>
      <c r="D9" s="3" t="s">
        <v>67</v>
      </c>
      <c r="E9" s="5" t="s">
        <v>36</v>
      </c>
      <c r="F9" s="5">
        <v>522359</v>
      </c>
      <c r="G9" s="5">
        <v>492364</v>
      </c>
      <c r="H9" s="5">
        <v>521775</v>
      </c>
      <c r="I9" s="5">
        <v>468279</v>
      </c>
      <c r="J9" s="5">
        <v>469972</v>
      </c>
      <c r="K9" s="5">
        <v>466997</v>
      </c>
      <c r="L9" s="5">
        <v>473792</v>
      </c>
      <c r="M9" s="5">
        <v>533369</v>
      </c>
      <c r="N9" s="5">
        <v>492113</v>
      </c>
      <c r="O9" s="5">
        <v>532872</v>
      </c>
      <c r="P9" s="5">
        <v>520459</v>
      </c>
    </row>
    <row r="10" spans="1:16" ht="45" x14ac:dyDescent="0.25">
      <c r="A10" s="3" t="s">
        <v>64</v>
      </c>
      <c r="B10" s="3" t="s">
        <v>62</v>
      </c>
      <c r="C10" s="3" t="s">
        <v>66</v>
      </c>
      <c r="D10" s="3" t="s">
        <v>67</v>
      </c>
      <c r="E10" s="5">
        <v>2004</v>
      </c>
      <c r="F10" s="5">
        <v>1745</v>
      </c>
      <c r="G10" s="5">
        <v>28489</v>
      </c>
      <c r="H10" s="5">
        <v>5226</v>
      </c>
      <c r="I10" s="5">
        <v>13507</v>
      </c>
      <c r="J10" s="5">
        <v>4628</v>
      </c>
      <c r="K10" s="5">
        <v>25450</v>
      </c>
      <c r="L10" s="5">
        <v>151922</v>
      </c>
      <c r="M10" s="5">
        <v>5270</v>
      </c>
      <c r="N10" s="5">
        <v>109008</v>
      </c>
      <c r="O10" s="5">
        <v>104085</v>
      </c>
      <c r="P10" s="5">
        <v>86096</v>
      </c>
    </row>
    <row r="11" spans="1:16" ht="30" x14ac:dyDescent="0.25">
      <c r="A11" s="3" t="s">
        <v>64</v>
      </c>
      <c r="B11" s="3" t="s">
        <v>63</v>
      </c>
      <c r="C11" s="3" t="s">
        <v>65</v>
      </c>
      <c r="D11" s="3" t="s">
        <v>67</v>
      </c>
      <c r="E11" s="5">
        <v>12968</v>
      </c>
      <c r="F11" s="5">
        <v>11020</v>
      </c>
      <c r="G11" s="5">
        <v>10117</v>
      </c>
      <c r="H11" s="5">
        <v>9892</v>
      </c>
      <c r="I11" s="5">
        <v>10108</v>
      </c>
      <c r="J11" s="5">
        <v>10408</v>
      </c>
      <c r="K11" s="5">
        <v>10873</v>
      </c>
      <c r="L11" s="5">
        <v>11775</v>
      </c>
      <c r="M11" s="5">
        <v>10098</v>
      </c>
      <c r="N11" s="5">
        <v>9508</v>
      </c>
      <c r="O11" s="5">
        <v>7860</v>
      </c>
      <c r="P11" s="5">
        <v>7543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opLeftCell="A22" zoomScaleNormal="100" workbookViewId="0">
      <selection activeCell="D29" sqref="D29"/>
    </sheetView>
  </sheetViews>
  <sheetFormatPr defaultRowHeight="15" x14ac:dyDescent="0.25"/>
  <cols>
    <col min="1" max="1" width="11.140625" bestFit="1" customWidth="1"/>
    <col min="2" max="2" width="19.42578125" bestFit="1" customWidth="1"/>
    <col min="3" max="3" width="42.7109375" bestFit="1" customWidth="1"/>
    <col min="4" max="4" width="13.7109375" style="65" customWidth="1"/>
    <col min="5" max="5" width="9.140625" bestFit="1" customWidth="1"/>
    <col min="6" max="11" width="9" bestFit="1" customWidth="1"/>
    <col min="12" max="16" width="9.140625" bestFit="1" customWidth="1"/>
  </cols>
  <sheetData>
    <row r="1" spans="1:16" x14ac:dyDescent="0.25">
      <c r="A1" s="1" t="s">
        <v>26</v>
      </c>
      <c r="B1" s="1" t="s">
        <v>0</v>
      </c>
      <c r="C1" s="1" t="s">
        <v>1</v>
      </c>
      <c r="D1" s="88" t="s">
        <v>2</v>
      </c>
      <c r="E1" s="1">
        <v>2008</v>
      </c>
      <c r="F1" s="1">
        <v>2009</v>
      </c>
      <c r="G1" s="1">
        <v>2010</v>
      </c>
      <c r="H1" s="1">
        <v>2011</v>
      </c>
      <c r="I1" s="1">
        <v>2012</v>
      </c>
      <c r="J1" s="1">
        <v>2013</v>
      </c>
      <c r="K1" s="1">
        <v>2014</v>
      </c>
      <c r="L1" s="1">
        <v>2015</v>
      </c>
      <c r="M1" s="1">
        <v>2016</v>
      </c>
      <c r="N1" s="1">
        <v>2017</v>
      </c>
      <c r="O1" s="1">
        <v>2018</v>
      </c>
      <c r="P1" s="1">
        <v>2019</v>
      </c>
    </row>
    <row r="2" spans="1:16" ht="28.9" customHeight="1" x14ac:dyDescent="0.25">
      <c r="A2" s="2" t="s">
        <v>11</v>
      </c>
      <c r="B2" s="2" t="s">
        <v>3</v>
      </c>
      <c r="C2" s="3" t="s">
        <v>27</v>
      </c>
      <c r="D2" s="3" t="s">
        <v>4</v>
      </c>
      <c r="E2" s="5">
        <v>46752</v>
      </c>
      <c r="F2" s="5">
        <v>40230</v>
      </c>
      <c r="G2" s="5">
        <v>39850</v>
      </c>
      <c r="H2" s="5">
        <v>40445</v>
      </c>
      <c r="I2" s="5">
        <v>41141</v>
      </c>
      <c r="J2" s="5">
        <v>39210</v>
      </c>
      <c r="K2" s="5">
        <v>44472</v>
      </c>
      <c r="L2" s="5">
        <v>45075</v>
      </c>
      <c r="M2" s="5">
        <v>48733</v>
      </c>
      <c r="N2" s="5">
        <v>49825</v>
      </c>
      <c r="O2" s="5">
        <v>51641</v>
      </c>
      <c r="P2" s="10">
        <v>57883</v>
      </c>
    </row>
    <row r="3" spans="1:16" ht="30" x14ac:dyDescent="0.25">
      <c r="A3" s="2" t="s">
        <v>11</v>
      </c>
      <c r="B3" s="2" t="s">
        <v>5</v>
      </c>
      <c r="C3" s="3" t="s">
        <v>28</v>
      </c>
      <c r="D3" s="3" t="s">
        <v>4</v>
      </c>
      <c r="E3" s="5">
        <v>97982</v>
      </c>
      <c r="F3" s="5">
        <v>90115</v>
      </c>
      <c r="G3" s="5">
        <v>99544</v>
      </c>
      <c r="H3" s="5">
        <v>93065</v>
      </c>
      <c r="I3" s="5">
        <v>93967</v>
      </c>
      <c r="J3" s="5">
        <v>76150</v>
      </c>
      <c r="K3" s="5">
        <v>92506</v>
      </c>
      <c r="L3" s="5">
        <v>98406</v>
      </c>
      <c r="M3" s="5">
        <v>97483</v>
      </c>
      <c r="N3" s="5">
        <v>98655</v>
      </c>
      <c r="O3" s="5">
        <v>101968</v>
      </c>
      <c r="P3" s="10">
        <v>113294</v>
      </c>
    </row>
    <row r="4" spans="1:16" ht="28.9" customHeight="1" x14ac:dyDescent="0.25">
      <c r="A4" s="2" t="s">
        <v>11</v>
      </c>
      <c r="B4" s="2" t="s">
        <v>6</v>
      </c>
      <c r="C4" s="3" t="s">
        <v>29</v>
      </c>
      <c r="D4" s="3" t="s">
        <v>4</v>
      </c>
      <c r="E4" s="5">
        <v>12333</v>
      </c>
      <c r="F4" s="5">
        <v>9987</v>
      </c>
      <c r="G4" s="5">
        <v>12077</v>
      </c>
      <c r="H4" s="5">
        <v>14380</v>
      </c>
      <c r="I4" s="5">
        <v>13682</v>
      </c>
      <c r="J4" s="5">
        <v>17574</v>
      </c>
      <c r="K4" s="5">
        <v>19321</v>
      </c>
      <c r="L4" s="5">
        <v>19733</v>
      </c>
      <c r="M4" s="5">
        <v>22098</v>
      </c>
      <c r="N4" s="5">
        <v>24097</v>
      </c>
      <c r="O4" s="5">
        <v>25586</v>
      </c>
      <c r="P4" s="10">
        <v>32317</v>
      </c>
    </row>
    <row r="5" spans="1:16" ht="30" x14ac:dyDescent="0.25">
      <c r="A5" s="2" t="s">
        <v>11</v>
      </c>
      <c r="B5" s="2" t="s">
        <v>7</v>
      </c>
      <c r="C5" s="3" t="s">
        <v>30</v>
      </c>
      <c r="D5" s="3" t="s">
        <v>4</v>
      </c>
      <c r="E5" s="5">
        <v>36377</v>
      </c>
      <c r="F5" s="5">
        <v>32155</v>
      </c>
      <c r="G5" s="5">
        <v>38916</v>
      </c>
      <c r="H5" s="5">
        <v>44455</v>
      </c>
      <c r="I5" s="5">
        <v>36438</v>
      </c>
      <c r="J5" s="5">
        <v>45483</v>
      </c>
      <c r="K5" s="5">
        <v>46712</v>
      </c>
      <c r="L5" s="5">
        <v>50186</v>
      </c>
      <c r="M5" s="5">
        <v>51639</v>
      </c>
      <c r="N5" s="5">
        <v>56763</v>
      </c>
      <c r="O5" s="5">
        <v>57431</v>
      </c>
      <c r="P5" s="10">
        <v>73576</v>
      </c>
    </row>
    <row r="6" spans="1:16" ht="30" x14ac:dyDescent="0.25">
      <c r="A6" s="2" t="s">
        <v>11</v>
      </c>
      <c r="B6" s="2" t="s">
        <v>8</v>
      </c>
      <c r="C6" s="3" t="s">
        <v>31</v>
      </c>
      <c r="D6" s="3" t="s">
        <v>4</v>
      </c>
      <c r="E6" s="5">
        <v>59085</v>
      </c>
      <c r="F6" s="5">
        <v>50217</v>
      </c>
      <c r="G6" s="5">
        <v>51927</v>
      </c>
      <c r="H6" s="5">
        <v>54825</v>
      </c>
      <c r="I6" s="5">
        <v>54823</v>
      </c>
      <c r="J6" s="5">
        <v>56784</v>
      </c>
      <c r="K6" s="5">
        <v>63793</v>
      </c>
      <c r="L6" s="5">
        <v>64808</v>
      </c>
      <c r="M6" s="5">
        <v>70831</v>
      </c>
      <c r="N6" s="5">
        <v>73922</v>
      </c>
      <c r="O6" s="5">
        <v>77227</v>
      </c>
      <c r="P6" s="10">
        <v>90200</v>
      </c>
    </row>
    <row r="7" spans="1:16" ht="30" x14ac:dyDescent="0.25">
      <c r="A7" s="4" t="s">
        <v>12</v>
      </c>
      <c r="B7" s="4" t="s">
        <v>8</v>
      </c>
      <c r="C7" s="6" t="s">
        <v>31</v>
      </c>
      <c r="D7" s="6" t="s">
        <v>10</v>
      </c>
      <c r="E7" s="7">
        <v>277482</v>
      </c>
      <c r="F7" s="7">
        <v>279902</v>
      </c>
      <c r="G7" s="7">
        <v>302036</v>
      </c>
      <c r="H7" s="7">
        <v>316119</v>
      </c>
      <c r="I7" s="7">
        <v>316007</v>
      </c>
      <c r="J7" s="7">
        <v>352526</v>
      </c>
      <c r="K7" s="7">
        <v>391137</v>
      </c>
      <c r="L7" s="7">
        <v>411391</v>
      </c>
      <c r="M7" s="7">
        <v>447181</v>
      </c>
      <c r="N7" s="7">
        <v>458926</v>
      </c>
      <c r="O7" s="7">
        <v>471914</v>
      </c>
      <c r="P7" s="7">
        <v>506576</v>
      </c>
    </row>
    <row r="8" spans="1:16" ht="30" x14ac:dyDescent="0.25">
      <c r="A8" s="2" t="s">
        <v>11</v>
      </c>
      <c r="B8" s="2" t="s">
        <v>9</v>
      </c>
      <c r="C8" s="3" t="s">
        <v>32</v>
      </c>
      <c r="D8" s="3" t="s">
        <v>4</v>
      </c>
      <c r="E8" s="5">
        <v>134359</v>
      </c>
      <c r="F8" s="5">
        <v>122270</v>
      </c>
      <c r="G8" s="5">
        <v>138460</v>
      </c>
      <c r="H8" s="5">
        <v>137520</v>
      </c>
      <c r="I8" s="5">
        <v>130405</v>
      </c>
      <c r="J8" s="5">
        <v>121633</v>
      </c>
      <c r="K8" s="5">
        <v>139218</v>
      </c>
      <c r="L8" s="5">
        <v>148592</v>
      </c>
      <c r="M8" s="5">
        <v>149122</v>
      </c>
      <c r="N8" s="5">
        <v>155418</v>
      </c>
      <c r="O8" s="5">
        <v>159399</v>
      </c>
      <c r="P8" s="10">
        <v>186870</v>
      </c>
    </row>
    <row r="9" spans="1:16" ht="30" x14ac:dyDescent="0.25">
      <c r="A9" s="4" t="s">
        <v>12</v>
      </c>
      <c r="B9" s="4" t="s">
        <v>9</v>
      </c>
      <c r="C9" s="6" t="s">
        <v>32</v>
      </c>
      <c r="D9" s="6" t="s">
        <v>10</v>
      </c>
      <c r="E9" s="7">
        <v>1369730</v>
      </c>
      <c r="F9" s="7">
        <v>1283570</v>
      </c>
      <c r="G9" s="7">
        <v>1374367</v>
      </c>
      <c r="H9" s="7">
        <v>1472948</v>
      </c>
      <c r="I9" s="7">
        <v>1349290</v>
      </c>
      <c r="J9" s="7">
        <v>1521241</v>
      </c>
      <c r="K9" s="7">
        <v>1602530</v>
      </c>
      <c r="L9" s="7">
        <v>1726373</v>
      </c>
      <c r="M9" s="7">
        <v>1805976</v>
      </c>
      <c r="N9" s="7">
        <v>1855324</v>
      </c>
      <c r="O9" s="7">
        <v>1875398</v>
      </c>
      <c r="P9" s="7">
        <v>1983717</v>
      </c>
    </row>
    <row r="10" spans="1:16" ht="30" x14ac:dyDescent="0.25">
      <c r="A10" s="3" t="s">
        <v>64</v>
      </c>
      <c r="B10" s="3" t="s">
        <v>62</v>
      </c>
      <c r="C10" s="3" t="s">
        <v>66</v>
      </c>
      <c r="D10" s="3" t="s">
        <v>67</v>
      </c>
      <c r="E10" s="5">
        <v>2004</v>
      </c>
      <c r="F10" s="5">
        <v>1745</v>
      </c>
      <c r="G10" s="5">
        <v>28489</v>
      </c>
      <c r="H10" s="5">
        <v>5226</v>
      </c>
      <c r="I10" s="5">
        <v>13507</v>
      </c>
      <c r="J10" s="5">
        <v>4628</v>
      </c>
      <c r="K10" s="5">
        <v>25450</v>
      </c>
      <c r="L10" s="5">
        <v>151922</v>
      </c>
      <c r="M10" s="5">
        <v>5270</v>
      </c>
      <c r="N10" s="5">
        <v>109008</v>
      </c>
      <c r="O10" s="5">
        <v>104085</v>
      </c>
      <c r="P10" s="5">
        <v>86096</v>
      </c>
    </row>
    <row r="11" spans="1:16" ht="63" customHeight="1" x14ac:dyDescent="0.25">
      <c r="A11" s="18" t="s">
        <v>11</v>
      </c>
      <c r="B11" s="19" t="s">
        <v>52</v>
      </c>
      <c r="C11" s="9" t="s">
        <v>53</v>
      </c>
      <c r="D11" s="9" t="s">
        <v>51</v>
      </c>
      <c r="E11" s="21">
        <v>11.62</v>
      </c>
      <c r="F11" s="21">
        <v>2.96</v>
      </c>
      <c r="G11" s="21">
        <v>1.97</v>
      </c>
      <c r="H11" s="21">
        <v>2.97</v>
      </c>
      <c r="I11" s="22">
        <v>0.96</v>
      </c>
      <c r="J11" s="22">
        <v>1.17</v>
      </c>
      <c r="K11" s="22">
        <v>1.31</v>
      </c>
      <c r="L11" s="10" t="s">
        <v>36</v>
      </c>
      <c r="M11" s="22">
        <v>0.75</v>
      </c>
      <c r="N11" s="22">
        <v>0.46</v>
      </c>
      <c r="O11" s="21">
        <v>0.57999999999999996</v>
      </c>
      <c r="P11" s="10" t="s">
        <v>36</v>
      </c>
    </row>
    <row r="14" spans="1:16" x14ac:dyDescent="0.25">
      <c r="A14" s="1" t="s">
        <v>26</v>
      </c>
      <c r="B14" s="1" t="s">
        <v>0</v>
      </c>
      <c r="C14" s="1" t="s">
        <v>1</v>
      </c>
      <c r="D14" s="88" t="s">
        <v>2</v>
      </c>
      <c r="E14" s="1">
        <v>2008</v>
      </c>
      <c r="F14" s="1">
        <v>2009</v>
      </c>
      <c r="G14" s="1">
        <v>2010</v>
      </c>
      <c r="H14" s="1">
        <v>2011</v>
      </c>
      <c r="I14" s="1">
        <v>2012</v>
      </c>
      <c r="J14" s="1">
        <v>2013</v>
      </c>
      <c r="K14" s="1">
        <v>2014</v>
      </c>
      <c r="L14" s="1">
        <v>2015</v>
      </c>
      <c r="M14" s="1">
        <v>2016</v>
      </c>
      <c r="N14" s="1">
        <v>2017</v>
      </c>
      <c r="O14" s="1">
        <v>2018</v>
      </c>
    </row>
    <row r="15" spans="1:16" ht="69.599999999999994" customHeight="1" x14ac:dyDescent="0.25">
      <c r="A15" s="18" t="s">
        <v>11</v>
      </c>
      <c r="B15" s="19" t="s">
        <v>45</v>
      </c>
      <c r="C15" s="9" t="s">
        <v>35</v>
      </c>
      <c r="D15" s="9" t="s">
        <v>34</v>
      </c>
      <c r="E15" s="10" t="s">
        <v>36</v>
      </c>
      <c r="F15" s="10" t="s">
        <v>36</v>
      </c>
      <c r="G15" s="10" t="s">
        <v>36</v>
      </c>
      <c r="H15" s="10" t="s">
        <v>36</v>
      </c>
      <c r="I15" s="17">
        <v>56</v>
      </c>
      <c r="J15" s="17">
        <v>56</v>
      </c>
      <c r="K15" s="17">
        <v>41</v>
      </c>
      <c r="L15" s="17">
        <v>60</v>
      </c>
      <c r="M15" s="17">
        <v>55</v>
      </c>
      <c r="N15" s="17">
        <v>56</v>
      </c>
      <c r="O15" s="10" t="s">
        <v>36</v>
      </c>
    </row>
    <row r="16" spans="1:16" ht="46.9" customHeight="1" x14ac:dyDescent="0.25">
      <c r="A16" s="3" t="s">
        <v>11</v>
      </c>
      <c r="B16" s="9" t="s">
        <v>46</v>
      </c>
      <c r="C16" s="9" t="s">
        <v>35</v>
      </c>
      <c r="D16" s="9" t="s">
        <v>34</v>
      </c>
      <c r="E16" s="10" t="s">
        <v>36</v>
      </c>
      <c r="F16" s="10" t="s">
        <v>36</v>
      </c>
      <c r="G16" s="10" t="s">
        <v>36</v>
      </c>
      <c r="H16" s="10" t="s">
        <v>36</v>
      </c>
      <c r="I16" s="10">
        <v>1321</v>
      </c>
      <c r="J16" s="10">
        <v>1368</v>
      </c>
      <c r="K16" s="10">
        <v>1267</v>
      </c>
      <c r="L16" s="10">
        <v>1305</v>
      </c>
      <c r="M16" s="10">
        <v>1363</v>
      </c>
      <c r="N16" s="10">
        <v>1599</v>
      </c>
      <c r="O16" s="10" t="s">
        <v>36</v>
      </c>
    </row>
    <row r="17" spans="1:16" ht="51.6" customHeight="1" x14ac:dyDescent="0.25">
      <c r="A17" s="6" t="s">
        <v>12</v>
      </c>
      <c r="B17" s="6" t="s">
        <v>46</v>
      </c>
      <c r="C17" s="6" t="s">
        <v>35</v>
      </c>
      <c r="D17" s="6" t="s">
        <v>34</v>
      </c>
      <c r="E17" s="12" t="s">
        <v>36</v>
      </c>
      <c r="F17" s="12" t="s">
        <v>36</v>
      </c>
      <c r="G17" s="12" t="s">
        <v>36</v>
      </c>
      <c r="H17" s="12" t="s">
        <v>36</v>
      </c>
      <c r="I17" s="12">
        <v>7130</v>
      </c>
      <c r="J17" s="12">
        <v>7351</v>
      </c>
      <c r="K17" s="12">
        <v>7077</v>
      </c>
      <c r="L17" s="12">
        <v>7111</v>
      </c>
      <c r="M17" s="12">
        <v>7733</v>
      </c>
      <c r="N17" s="12">
        <v>9347</v>
      </c>
      <c r="O17" s="12" t="s">
        <v>36</v>
      </c>
    </row>
    <row r="18" spans="1:16" ht="30" x14ac:dyDescent="0.25">
      <c r="A18" s="2" t="s">
        <v>11</v>
      </c>
      <c r="B18" s="2" t="s">
        <v>47</v>
      </c>
      <c r="C18" s="3" t="s">
        <v>33</v>
      </c>
      <c r="D18" s="3" t="s">
        <v>10</v>
      </c>
      <c r="E18" s="5">
        <v>29</v>
      </c>
      <c r="F18" s="5">
        <v>33</v>
      </c>
      <c r="G18" s="5">
        <v>37</v>
      </c>
      <c r="H18" s="5">
        <v>45</v>
      </c>
      <c r="I18" s="5">
        <v>45</v>
      </c>
      <c r="J18" s="5">
        <v>52</v>
      </c>
      <c r="K18" s="5">
        <v>56</v>
      </c>
      <c r="L18" s="5">
        <v>65</v>
      </c>
      <c r="M18" s="5">
        <v>68</v>
      </c>
      <c r="N18" s="5">
        <v>71</v>
      </c>
      <c r="O18" s="5">
        <v>73</v>
      </c>
    </row>
    <row r="19" spans="1:16" ht="30" x14ac:dyDescent="0.25">
      <c r="A19" s="4" t="s">
        <v>12</v>
      </c>
      <c r="B19" s="4" t="s">
        <v>47</v>
      </c>
      <c r="C19" s="6" t="s">
        <v>33</v>
      </c>
      <c r="D19" s="6" t="s">
        <v>10</v>
      </c>
      <c r="E19" s="7">
        <v>329</v>
      </c>
      <c r="F19" s="7">
        <v>372</v>
      </c>
      <c r="G19" s="7">
        <v>418</v>
      </c>
      <c r="H19" s="7">
        <v>507</v>
      </c>
      <c r="I19" s="7">
        <v>524</v>
      </c>
      <c r="J19" s="7">
        <v>546</v>
      </c>
      <c r="K19" s="7">
        <v>577</v>
      </c>
      <c r="L19" s="7">
        <v>605</v>
      </c>
      <c r="M19" s="7">
        <v>656</v>
      </c>
      <c r="N19" s="7">
        <v>712</v>
      </c>
      <c r="O19" s="7">
        <v>736</v>
      </c>
    </row>
    <row r="21" spans="1:16" ht="15.75" thickBot="1" x14ac:dyDescent="0.3"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</row>
    <row r="22" spans="1:16" x14ac:dyDescent="0.25">
      <c r="C22" s="134" t="s">
        <v>237</v>
      </c>
      <c r="D22" s="154">
        <v>2008</v>
      </c>
      <c r="E22" s="153"/>
      <c r="F22" s="154">
        <v>2010</v>
      </c>
      <c r="G22" s="153"/>
      <c r="H22" s="154">
        <v>2012</v>
      </c>
      <c r="I22" s="153"/>
      <c r="J22" s="154">
        <v>2014</v>
      </c>
      <c r="K22" s="153"/>
      <c r="L22" s="154">
        <v>2016</v>
      </c>
      <c r="M22" s="153"/>
      <c r="N22" s="152">
        <v>2018</v>
      </c>
      <c r="O22" s="153"/>
    </row>
    <row r="23" spans="1:16" ht="30" x14ac:dyDescent="0.25">
      <c r="C23" s="135"/>
      <c r="D23" s="122" t="s">
        <v>13</v>
      </c>
      <c r="E23" s="123" t="s">
        <v>14</v>
      </c>
      <c r="F23" s="122" t="s">
        <v>13</v>
      </c>
      <c r="G23" s="123" t="s">
        <v>14</v>
      </c>
      <c r="H23" s="122" t="s">
        <v>13</v>
      </c>
      <c r="I23" s="123" t="s">
        <v>14</v>
      </c>
      <c r="J23" s="122" t="s">
        <v>13</v>
      </c>
      <c r="K23" s="123" t="s">
        <v>14</v>
      </c>
      <c r="L23" s="122" t="s">
        <v>13</v>
      </c>
      <c r="M23" s="123" t="s">
        <v>14</v>
      </c>
      <c r="N23" s="117" t="s">
        <v>13</v>
      </c>
      <c r="O23" s="123" t="s">
        <v>14</v>
      </c>
    </row>
    <row r="24" spans="1:16" x14ac:dyDescent="0.25">
      <c r="C24" s="136" t="s">
        <v>15</v>
      </c>
      <c r="D24" s="124">
        <v>277482</v>
      </c>
      <c r="E24" s="125">
        <v>1369730</v>
      </c>
      <c r="F24" s="124">
        <v>302036</v>
      </c>
      <c r="G24" s="125">
        <v>1374367</v>
      </c>
      <c r="H24" s="124">
        <v>316007</v>
      </c>
      <c r="I24" s="125">
        <v>1349290</v>
      </c>
      <c r="J24" s="124">
        <v>391137</v>
      </c>
      <c r="K24" s="125">
        <v>1602530</v>
      </c>
      <c r="L24" s="124">
        <v>447181</v>
      </c>
      <c r="M24" s="125">
        <v>1805976</v>
      </c>
      <c r="N24" s="118">
        <v>471914</v>
      </c>
      <c r="O24" s="125">
        <v>1875398</v>
      </c>
    </row>
    <row r="25" spans="1:16" x14ac:dyDescent="0.25">
      <c r="C25" s="137" t="s">
        <v>16</v>
      </c>
      <c r="D25" s="126">
        <v>223353</v>
      </c>
      <c r="E25" s="127">
        <v>949598</v>
      </c>
      <c r="F25" s="126">
        <v>242686</v>
      </c>
      <c r="G25" s="127">
        <v>958688</v>
      </c>
      <c r="H25" s="126">
        <v>254883</v>
      </c>
      <c r="I25" s="127">
        <v>968209</v>
      </c>
      <c r="J25" s="126">
        <v>306362</v>
      </c>
      <c r="K25" s="127">
        <v>1136547</v>
      </c>
      <c r="L25" s="126">
        <v>344187</v>
      </c>
      <c r="M25" s="127">
        <v>1250150</v>
      </c>
      <c r="N25" s="119">
        <v>351160</v>
      </c>
      <c r="O25" s="127">
        <v>1243660</v>
      </c>
    </row>
    <row r="26" spans="1:16" x14ac:dyDescent="0.25">
      <c r="C26" s="139" t="s">
        <v>17</v>
      </c>
      <c r="D26" s="128">
        <v>129770</v>
      </c>
      <c r="E26" s="129">
        <v>450827</v>
      </c>
      <c r="F26" s="128">
        <v>154091</v>
      </c>
      <c r="G26" s="129">
        <v>593925</v>
      </c>
      <c r="H26" s="128">
        <v>177847</v>
      </c>
      <c r="I26" s="129">
        <v>688549</v>
      </c>
      <c r="J26" s="128">
        <v>216868</v>
      </c>
      <c r="K26" s="129">
        <v>827601</v>
      </c>
      <c r="L26" s="128">
        <v>253819</v>
      </c>
      <c r="M26" s="129">
        <v>935790</v>
      </c>
      <c r="N26" s="120">
        <v>266955</v>
      </c>
      <c r="O26" s="129">
        <v>981975</v>
      </c>
    </row>
    <row r="27" spans="1:16" ht="24" customHeight="1" x14ac:dyDescent="0.25">
      <c r="C27" s="139" t="s">
        <v>18</v>
      </c>
      <c r="D27" s="130">
        <v>86150</v>
      </c>
      <c r="E27" s="131">
        <v>482215</v>
      </c>
      <c r="F27" s="130">
        <v>82125</v>
      </c>
      <c r="G27" s="131">
        <v>348305</v>
      </c>
      <c r="H27" s="130">
        <v>71668</v>
      </c>
      <c r="I27" s="131">
        <v>268811</v>
      </c>
      <c r="J27" s="130">
        <v>85303</v>
      </c>
      <c r="K27" s="131">
        <v>297861</v>
      </c>
      <c r="L27" s="130">
        <v>87216</v>
      </c>
      <c r="M27" s="131">
        <v>306180</v>
      </c>
      <c r="N27" s="121">
        <v>80938</v>
      </c>
      <c r="O27" s="131">
        <v>253286</v>
      </c>
    </row>
    <row r="28" spans="1:16" ht="26.45" customHeight="1" x14ac:dyDescent="0.25">
      <c r="C28" s="139" t="s">
        <v>19</v>
      </c>
      <c r="D28" s="128">
        <v>7433</v>
      </c>
      <c r="E28" s="129">
        <v>16556</v>
      </c>
      <c r="F28" s="128">
        <v>6470</v>
      </c>
      <c r="G28" s="129">
        <v>16458</v>
      </c>
      <c r="H28" s="128">
        <v>5368</v>
      </c>
      <c r="I28" s="129">
        <v>10849</v>
      </c>
      <c r="J28" s="128">
        <v>4191</v>
      </c>
      <c r="K28" s="129">
        <v>11085</v>
      </c>
      <c r="L28" s="128">
        <v>3152</v>
      </c>
      <c r="M28" s="129">
        <v>8180</v>
      </c>
      <c r="N28" s="120">
        <v>3267</v>
      </c>
      <c r="O28" s="129">
        <v>8399</v>
      </c>
    </row>
    <row r="29" spans="1:16" x14ac:dyDescent="0.25">
      <c r="C29" s="137" t="s">
        <v>20</v>
      </c>
      <c r="D29" s="126">
        <v>54129</v>
      </c>
      <c r="E29" s="127">
        <v>420132</v>
      </c>
      <c r="F29" s="126">
        <v>59350</v>
      </c>
      <c r="G29" s="127">
        <v>415679</v>
      </c>
      <c r="H29" s="126">
        <v>61124</v>
      </c>
      <c r="I29" s="127">
        <v>381081</v>
      </c>
      <c r="J29" s="126">
        <v>84775</v>
      </c>
      <c r="K29" s="127">
        <v>465983</v>
      </c>
      <c r="L29" s="126">
        <v>102994</v>
      </c>
      <c r="M29" s="127">
        <v>555826</v>
      </c>
      <c r="N29" s="119">
        <v>120754</v>
      </c>
      <c r="O29" s="127">
        <v>631738</v>
      </c>
    </row>
    <row r="30" spans="1:16" x14ac:dyDescent="0.25">
      <c r="C30" s="139" t="s">
        <v>21</v>
      </c>
      <c r="D30" s="128">
        <v>35963</v>
      </c>
      <c r="E30" s="129">
        <v>340548</v>
      </c>
      <c r="F30" s="128">
        <v>37970</v>
      </c>
      <c r="G30" s="129">
        <v>331159</v>
      </c>
      <c r="H30" s="128">
        <v>32696</v>
      </c>
      <c r="I30" s="129">
        <v>283745</v>
      </c>
      <c r="J30" s="128">
        <v>31524</v>
      </c>
      <c r="K30" s="129">
        <v>280724</v>
      </c>
      <c r="L30" s="128">
        <v>34795</v>
      </c>
      <c r="M30" s="129">
        <v>321864</v>
      </c>
      <c r="N30" s="120">
        <v>36815</v>
      </c>
      <c r="O30" s="129">
        <v>343244</v>
      </c>
    </row>
    <row r="31" spans="1:16" ht="30" x14ac:dyDescent="0.25">
      <c r="C31" s="139" t="s">
        <v>22</v>
      </c>
      <c r="D31" s="130">
        <v>2207</v>
      </c>
      <c r="E31" s="131">
        <v>27754</v>
      </c>
      <c r="F31" s="130">
        <v>4125</v>
      </c>
      <c r="G31" s="131">
        <v>28066</v>
      </c>
      <c r="H31" s="130">
        <v>6089</v>
      </c>
      <c r="I31" s="131">
        <v>30346</v>
      </c>
      <c r="J31" s="130">
        <v>11315</v>
      </c>
      <c r="K31" s="131">
        <v>52756</v>
      </c>
      <c r="L31" s="130">
        <v>15670</v>
      </c>
      <c r="M31" s="131">
        <v>66437</v>
      </c>
      <c r="N31" s="121">
        <v>18580</v>
      </c>
      <c r="O31" s="131">
        <v>78072</v>
      </c>
    </row>
    <row r="32" spans="1:16" x14ac:dyDescent="0.25">
      <c r="C32" s="139" t="s">
        <v>23</v>
      </c>
      <c r="D32" s="130">
        <v>12912</v>
      </c>
      <c r="E32" s="131">
        <v>40463</v>
      </c>
      <c r="F32" s="130">
        <v>14158</v>
      </c>
      <c r="G32" s="131">
        <v>44667</v>
      </c>
      <c r="H32" s="130">
        <v>16773</v>
      </c>
      <c r="I32" s="131">
        <v>51676</v>
      </c>
      <c r="J32" s="130">
        <v>24206</v>
      </c>
      <c r="K32" s="131">
        <v>79624</v>
      </c>
      <c r="L32" s="130">
        <v>28423</v>
      </c>
      <c r="M32" s="131">
        <v>99378</v>
      </c>
      <c r="N32" s="121">
        <v>33624</v>
      </c>
      <c r="O32" s="131">
        <v>116102</v>
      </c>
    </row>
    <row r="33" spans="1:15" ht="15.75" thickBot="1" x14ac:dyDescent="0.3">
      <c r="C33" s="140" t="s">
        <v>24</v>
      </c>
      <c r="D33" s="132" t="s">
        <v>25</v>
      </c>
      <c r="E33" s="133" t="s">
        <v>25</v>
      </c>
      <c r="F33" s="132" t="s">
        <v>25</v>
      </c>
      <c r="G33" s="133" t="s">
        <v>25</v>
      </c>
      <c r="H33" s="132">
        <v>5372</v>
      </c>
      <c r="I33" s="133">
        <v>14672</v>
      </c>
      <c r="J33" s="132">
        <v>16919</v>
      </c>
      <c r="K33" s="133">
        <v>48729</v>
      </c>
      <c r="L33" s="132">
        <v>23187</v>
      </c>
      <c r="M33" s="133">
        <v>63752</v>
      </c>
      <c r="N33" s="138">
        <v>30885</v>
      </c>
      <c r="O33" s="133">
        <v>90436</v>
      </c>
    </row>
    <row r="35" spans="1:15" x14ac:dyDescent="0.25">
      <c r="A35" s="20"/>
      <c r="B35" s="15"/>
      <c r="C35" s="11"/>
      <c r="D35" s="11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</row>
  </sheetData>
  <mergeCells count="6">
    <mergeCell ref="N22:O22"/>
    <mergeCell ref="D22:E22"/>
    <mergeCell ref="F22:G22"/>
    <mergeCell ref="H22:I22"/>
    <mergeCell ref="J22:K22"/>
    <mergeCell ref="L22:M2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9626C-818E-48E6-AEB8-29C468C08BEE}">
  <dimension ref="A1:O13"/>
  <sheetViews>
    <sheetView tabSelected="1" zoomScaleNormal="100" workbookViewId="0">
      <selection activeCell="I10" sqref="I10"/>
    </sheetView>
  </sheetViews>
  <sheetFormatPr defaultRowHeight="15" x14ac:dyDescent="0.25"/>
  <cols>
    <col min="1" max="1" width="11.140625" bestFit="1" customWidth="1"/>
    <col min="2" max="2" width="19.42578125" bestFit="1" customWidth="1"/>
    <col min="3" max="3" width="31.28515625" customWidth="1"/>
    <col min="4" max="4" width="22.7109375" bestFit="1" customWidth="1"/>
    <col min="5" max="5" width="9.140625" bestFit="1" customWidth="1"/>
    <col min="6" max="11" width="9" bestFit="1" customWidth="1"/>
    <col min="12" max="12" width="8.7109375" customWidth="1"/>
    <col min="13" max="16" width="9.140625" bestFit="1" customWidth="1"/>
  </cols>
  <sheetData>
    <row r="1" spans="1:15" x14ac:dyDescent="0.25">
      <c r="A1" s="1" t="s">
        <v>26</v>
      </c>
      <c r="B1" s="1" t="s">
        <v>0</v>
      </c>
      <c r="C1" s="1" t="s">
        <v>1</v>
      </c>
      <c r="D1" s="1" t="s">
        <v>2</v>
      </c>
      <c r="E1" s="1">
        <v>2008</v>
      </c>
      <c r="F1" s="1">
        <v>2009</v>
      </c>
      <c r="G1" s="1">
        <v>2010</v>
      </c>
      <c r="H1" s="1">
        <v>2011</v>
      </c>
      <c r="I1" s="1">
        <v>2012</v>
      </c>
      <c r="J1" s="1">
        <v>2013</v>
      </c>
      <c r="K1" s="1">
        <v>2014</v>
      </c>
      <c r="L1" s="1">
        <v>2015</v>
      </c>
      <c r="M1" s="1">
        <v>2016</v>
      </c>
      <c r="N1" s="1">
        <v>2017</v>
      </c>
      <c r="O1" s="1">
        <v>2018</v>
      </c>
    </row>
    <row r="2" spans="1:15" ht="90" x14ac:dyDescent="0.25">
      <c r="A2" s="3" t="s">
        <v>11</v>
      </c>
      <c r="B2" s="9" t="s">
        <v>55</v>
      </c>
      <c r="C2" s="9" t="s">
        <v>54</v>
      </c>
      <c r="D2" s="9" t="s">
        <v>51</v>
      </c>
      <c r="E2" s="21">
        <v>40.729999999999997</v>
      </c>
      <c r="F2" s="21">
        <v>35.24</v>
      </c>
      <c r="G2" s="21">
        <v>33.97</v>
      </c>
      <c r="H2" s="21">
        <v>31.85</v>
      </c>
      <c r="I2" s="21">
        <v>21.89</v>
      </c>
      <c r="J2" s="21">
        <v>13.5</v>
      </c>
      <c r="K2" s="21">
        <v>19.72</v>
      </c>
      <c r="L2" s="10" t="s">
        <v>36</v>
      </c>
      <c r="M2" s="21">
        <v>16.3</v>
      </c>
      <c r="N2" s="21">
        <v>12.11</v>
      </c>
      <c r="O2" s="21">
        <v>10.220000000000001</v>
      </c>
    </row>
    <row r="3" spans="1:15" x14ac:dyDescent="0.25">
      <c r="A3" s="141"/>
      <c r="B3" s="11"/>
      <c r="C3" s="11"/>
      <c r="D3" s="11"/>
      <c r="E3" s="142"/>
      <c r="F3" s="142"/>
      <c r="G3" s="142"/>
      <c r="H3" s="142"/>
      <c r="I3" s="142"/>
      <c r="J3" s="142"/>
      <c r="K3" s="142"/>
      <c r="L3" s="143"/>
      <c r="M3" s="142"/>
      <c r="N3" s="142"/>
      <c r="O3" s="142"/>
    </row>
    <row r="4" spans="1:15" x14ac:dyDescent="0.25">
      <c r="A4" s="141"/>
      <c r="B4" s="11"/>
      <c r="C4" s="11"/>
      <c r="D4" s="11"/>
      <c r="E4" s="142"/>
      <c r="F4" s="142"/>
      <c r="G4" s="142"/>
      <c r="H4" s="142"/>
      <c r="I4" s="142"/>
      <c r="J4" s="142"/>
      <c r="K4" s="142"/>
      <c r="L4" s="143"/>
      <c r="M4" s="142"/>
      <c r="N4" s="142"/>
      <c r="O4" s="142"/>
    </row>
    <row r="5" spans="1:15" x14ac:dyDescent="0.25">
      <c r="A5" s="1" t="s">
        <v>26</v>
      </c>
      <c r="B5" s="1" t="s">
        <v>0</v>
      </c>
      <c r="C5" s="1" t="s">
        <v>1</v>
      </c>
      <c r="D5" s="1" t="s">
        <v>2</v>
      </c>
      <c r="E5" s="1">
        <v>2011</v>
      </c>
      <c r="F5" s="1">
        <v>2012</v>
      </c>
      <c r="G5" s="1">
        <v>2013</v>
      </c>
      <c r="H5" s="1">
        <v>2014</v>
      </c>
      <c r="I5" s="1">
        <v>2015</v>
      </c>
      <c r="J5" s="1">
        <v>2016</v>
      </c>
      <c r="K5" s="1">
        <v>2017</v>
      </c>
      <c r="L5" s="32"/>
    </row>
    <row r="6" spans="1:15" ht="60" x14ac:dyDescent="0.25">
      <c r="A6" s="3" t="s">
        <v>11</v>
      </c>
      <c r="B6" s="9" t="s">
        <v>49</v>
      </c>
      <c r="C6" s="9" t="s">
        <v>50</v>
      </c>
      <c r="D6" s="9" t="s">
        <v>48</v>
      </c>
      <c r="E6" s="10" t="s">
        <v>36</v>
      </c>
      <c r="F6" s="10" t="s">
        <v>36</v>
      </c>
      <c r="G6" s="10" t="s">
        <v>36</v>
      </c>
      <c r="H6" s="10" t="s">
        <v>36</v>
      </c>
      <c r="I6" s="10" t="s">
        <v>36</v>
      </c>
      <c r="J6" s="10">
        <v>12.46</v>
      </c>
      <c r="K6" s="10" t="s">
        <v>36</v>
      </c>
      <c r="L6" s="143"/>
    </row>
    <row r="7" spans="1:15" ht="30" x14ac:dyDescent="0.25">
      <c r="A7" s="3" t="s">
        <v>11</v>
      </c>
      <c r="B7" s="9" t="s">
        <v>40</v>
      </c>
      <c r="C7" s="9" t="s">
        <v>38</v>
      </c>
      <c r="D7" s="9" t="s">
        <v>37</v>
      </c>
      <c r="E7" s="10">
        <v>4</v>
      </c>
      <c r="F7" s="10" t="s">
        <v>36</v>
      </c>
      <c r="G7" s="10" t="s">
        <v>36</v>
      </c>
      <c r="H7" s="10" t="s">
        <v>36</v>
      </c>
      <c r="I7" s="10">
        <v>5</v>
      </c>
      <c r="J7" s="10" t="s">
        <v>36</v>
      </c>
      <c r="K7" s="10">
        <v>3</v>
      </c>
      <c r="L7" s="143"/>
    </row>
    <row r="8" spans="1:15" ht="30" x14ac:dyDescent="0.25">
      <c r="A8" s="3" t="s">
        <v>11</v>
      </c>
      <c r="B8" s="9" t="s">
        <v>41</v>
      </c>
      <c r="C8" s="9" t="s">
        <v>39</v>
      </c>
      <c r="D8" s="9" t="s">
        <v>37</v>
      </c>
      <c r="E8" s="10">
        <v>11896</v>
      </c>
      <c r="F8" s="10" t="s">
        <v>36</v>
      </c>
      <c r="G8" s="10" t="s">
        <v>36</v>
      </c>
      <c r="H8" s="10" t="s">
        <v>36</v>
      </c>
      <c r="I8" s="10">
        <v>48381</v>
      </c>
      <c r="J8" s="10" t="s">
        <v>36</v>
      </c>
      <c r="K8" s="10">
        <v>27904</v>
      </c>
      <c r="L8" s="143"/>
    </row>
    <row r="9" spans="1:15" ht="45" x14ac:dyDescent="0.25">
      <c r="A9" s="3" t="s">
        <v>11</v>
      </c>
      <c r="B9" s="9" t="s">
        <v>42</v>
      </c>
      <c r="C9" s="9" t="s">
        <v>35</v>
      </c>
      <c r="D9" s="9" t="s">
        <v>34</v>
      </c>
      <c r="E9" s="10" t="s">
        <v>36</v>
      </c>
      <c r="F9" s="10">
        <v>13</v>
      </c>
      <c r="G9" s="10">
        <v>2</v>
      </c>
      <c r="H9" s="10">
        <v>5</v>
      </c>
      <c r="I9" s="10">
        <v>3</v>
      </c>
      <c r="J9" s="10">
        <v>4</v>
      </c>
      <c r="K9" s="10">
        <v>3</v>
      </c>
      <c r="L9" s="143"/>
    </row>
    <row r="10" spans="1:15" ht="45" x14ac:dyDescent="0.25">
      <c r="A10" s="3" t="s">
        <v>11</v>
      </c>
      <c r="B10" s="13" t="s">
        <v>43</v>
      </c>
      <c r="C10" s="9" t="s">
        <v>35</v>
      </c>
      <c r="D10" s="9" t="s">
        <v>34</v>
      </c>
      <c r="E10" s="10" t="s">
        <v>36</v>
      </c>
      <c r="F10" s="14">
        <v>25</v>
      </c>
      <c r="G10" s="14">
        <v>23</v>
      </c>
      <c r="H10" s="14">
        <v>24</v>
      </c>
      <c r="I10" s="14">
        <v>12</v>
      </c>
      <c r="J10" s="14">
        <v>13</v>
      </c>
      <c r="K10" s="14">
        <v>23</v>
      </c>
      <c r="L10" s="16"/>
    </row>
    <row r="11" spans="1:15" ht="60" x14ac:dyDescent="0.25">
      <c r="A11" s="3" t="s">
        <v>11</v>
      </c>
      <c r="B11" s="13" t="s">
        <v>44</v>
      </c>
      <c r="C11" s="9" t="s">
        <v>35</v>
      </c>
      <c r="D11" s="9" t="s">
        <v>34</v>
      </c>
      <c r="E11" s="10" t="s">
        <v>36</v>
      </c>
      <c r="F11" s="14">
        <v>110</v>
      </c>
      <c r="G11" s="14">
        <v>109</v>
      </c>
      <c r="H11" s="14">
        <v>118</v>
      </c>
      <c r="I11" s="14">
        <v>123</v>
      </c>
      <c r="J11" s="14">
        <v>111</v>
      </c>
      <c r="K11" s="14">
        <v>121</v>
      </c>
      <c r="L11" s="16"/>
    </row>
    <row r="12" spans="1:15" x14ac:dyDescent="0.25">
      <c r="A12" s="15"/>
      <c r="B12" s="15"/>
      <c r="C12" s="11"/>
      <c r="D12" s="15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1:15" x14ac:dyDescent="0.25">
      <c r="A13" s="20"/>
      <c r="B13" s="15"/>
      <c r="C13" s="11"/>
      <c r="D13" s="15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Popolazione e famiglie</vt:lpstr>
      <vt:lpstr>Demografia su scala</vt:lpstr>
      <vt:lpstr>Benessere economico</vt:lpstr>
      <vt:lpstr>Mercato del lavoro</vt:lpstr>
      <vt:lpstr>Mobilità locale</vt:lpstr>
      <vt:lpstr>Porto e aeroporto</vt:lpstr>
      <vt:lpstr>Turismo</vt:lpstr>
      <vt:lpstr>Cultura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2021-04-02T14:09:45Z</dcterms:modified>
</cp:coreProperties>
</file>